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PS-CMS\Desktop\正確性確認\20191206_厚年 丸山さん\8948-1～\"/>
    </mc:Choice>
  </mc:AlternateContent>
  <bookViews>
    <workbookView xWindow="480" yWindow="15" windowWidth="10575" windowHeight="6015"/>
  </bookViews>
  <sheets>
    <sheet name="1" sheetId="6" r:id="rId1"/>
  </sheets>
  <definedNames>
    <definedName name="_xlnm.Print_Area" localSheetId="0">'1'!$B$1:$L$73</definedName>
  </definedNames>
  <calcPr calcId="162913"/>
</workbook>
</file>

<file path=xl/calcChain.xml><?xml version="1.0" encoding="utf-8"?>
<calcChain xmlns="http://schemas.openxmlformats.org/spreadsheetml/2006/main">
  <c r="J39" i="6" l="1"/>
  <c r="J38" i="6"/>
  <c r="J37" i="6"/>
  <c r="J36" i="6"/>
  <c r="K36" i="6"/>
  <c r="J35" i="6"/>
  <c r="J34" i="6"/>
  <c r="J33" i="6"/>
  <c r="J32" i="6"/>
  <c r="K32" i="6"/>
  <c r="J31" i="6"/>
  <c r="J30" i="6"/>
  <c r="J29" i="6"/>
  <c r="J28" i="6"/>
  <c r="K28" i="6"/>
  <c r="J27" i="6"/>
  <c r="J26" i="6"/>
  <c r="J25" i="6"/>
  <c r="K25" i="6"/>
  <c r="J24" i="6"/>
  <c r="J23" i="6"/>
  <c r="J22" i="6"/>
  <c r="J21" i="6"/>
  <c r="J20" i="6"/>
  <c r="J19" i="6"/>
  <c r="J18" i="6"/>
  <c r="J17" i="6"/>
  <c r="K17" i="6"/>
  <c r="J16" i="6"/>
  <c r="J15" i="6"/>
  <c r="J14" i="6"/>
  <c r="K14" i="6"/>
  <c r="J13" i="6"/>
  <c r="J12" i="6"/>
  <c r="J11" i="6"/>
  <c r="J10" i="6"/>
  <c r="K10" i="6"/>
  <c r="H39" i="6"/>
  <c r="H38" i="6"/>
  <c r="H37" i="6"/>
  <c r="I37" i="6"/>
  <c r="H36" i="6"/>
  <c r="H35" i="6"/>
  <c r="H34" i="6"/>
  <c r="H33" i="6"/>
  <c r="I33" i="6"/>
  <c r="H32" i="6"/>
  <c r="H31" i="6"/>
  <c r="H30" i="6"/>
  <c r="H29" i="6"/>
  <c r="I29" i="6"/>
  <c r="H28" i="6"/>
  <c r="H27" i="6"/>
  <c r="H26" i="6"/>
  <c r="I26" i="6"/>
  <c r="H25" i="6"/>
  <c r="I25" i="6"/>
  <c r="H24" i="6"/>
  <c r="H23" i="6"/>
  <c r="I23" i="6"/>
  <c r="H22" i="6"/>
  <c r="H21" i="6"/>
  <c r="I21" i="6"/>
  <c r="H20" i="6"/>
  <c r="I20" i="6"/>
  <c r="H19" i="6"/>
  <c r="H18" i="6"/>
  <c r="I18" i="6"/>
  <c r="H17" i="6"/>
  <c r="H16" i="6"/>
  <c r="I16" i="6"/>
  <c r="H15" i="6"/>
  <c r="H14" i="6"/>
  <c r="I14" i="6"/>
  <c r="H13" i="6"/>
  <c r="I13" i="6"/>
  <c r="H12" i="6"/>
  <c r="I12" i="6"/>
  <c r="H11" i="6"/>
  <c r="H10" i="6"/>
  <c r="I10" i="6"/>
  <c r="D10" i="6"/>
  <c r="D11" i="6"/>
  <c r="I11" i="6"/>
  <c r="K11" i="6"/>
  <c r="D12" i="6"/>
  <c r="K12" i="6"/>
  <c r="D13" i="6"/>
  <c r="K13" i="6"/>
  <c r="D14" i="6"/>
  <c r="D15" i="6"/>
  <c r="I15" i="6"/>
  <c r="K15" i="6"/>
  <c r="D16" i="6"/>
  <c r="K16" i="6"/>
  <c r="D17" i="6"/>
  <c r="I17" i="6"/>
  <c r="D18" i="6"/>
  <c r="K18" i="6"/>
  <c r="D19" i="6"/>
  <c r="I19" i="6"/>
  <c r="K19" i="6"/>
  <c r="D20" i="6"/>
  <c r="K20" i="6"/>
  <c r="D21" i="6"/>
  <c r="K21" i="6"/>
  <c r="D22" i="6"/>
  <c r="I22" i="6"/>
  <c r="K22" i="6"/>
  <c r="D23" i="6"/>
  <c r="K23" i="6"/>
  <c r="D24" i="6"/>
  <c r="I24" i="6"/>
  <c r="K24" i="6"/>
  <c r="D25" i="6"/>
  <c r="D26" i="6"/>
  <c r="K26" i="6"/>
  <c r="D27" i="6"/>
  <c r="I27" i="6"/>
  <c r="K27" i="6"/>
  <c r="D28" i="6"/>
  <c r="I28" i="6"/>
  <c r="D29" i="6"/>
  <c r="K29" i="6"/>
  <c r="D30" i="6"/>
  <c r="I30" i="6"/>
  <c r="K30" i="6"/>
  <c r="D31" i="6"/>
  <c r="I31" i="6"/>
  <c r="K31" i="6"/>
  <c r="D32" i="6"/>
  <c r="I32" i="6"/>
  <c r="D33" i="6"/>
  <c r="K33" i="6"/>
  <c r="D34" i="6"/>
  <c r="I34" i="6"/>
  <c r="K34" i="6"/>
  <c r="D35" i="6"/>
  <c r="I35" i="6"/>
  <c r="K35" i="6"/>
  <c r="D36" i="6"/>
  <c r="I36" i="6"/>
  <c r="D37" i="6"/>
  <c r="K37" i="6"/>
  <c r="D38" i="6"/>
  <c r="I38" i="6"/>
  <c r="K38" i="6"/>
  <c r="D39" i="6"/>
  <c r="I39" i="6"/>
  <c r="K39" i="6"/>
</calcChain>
</file>

<file path=xl/sharedStrings.xml><?xml version="1.0" encoding="utf-8"?>
<sst xmlns="http://schemas.openxmlformats.org/spreadsheetml/2006/main" count="75" uniqueCount="44">
  <si>
    <t>等級</t>
  </si>
  <si>
    <t>月額</t>
  </si>
  <si>
    <t>全額</t>
  </si>
  <si>
    <t>折半額</t>
  </si>
  <si>
    <t>円以上</t>
  </si>
  <si>
    <t>円未満</t>
  </si>
  <si>
    <t>～</t>
  </si>
  <si>
    <t>日額</t>
  </si>
  <si>
    <t>一般
(厚生年金基金加入員を除く）</t>
    <rPh sb="0" eb="2">
      <t>イッパン</t>
    </rPh>
    <rPh sb="4" eb="6">
      <t>コウセイ</t>
    </rPh>
    <rPh sb="6" eb="8">
      <t>ネンキン</t>
    </rPh>
    <rPh sb="8" eb="10">
      <t>キキン</t>
    </rPh>
    <rPh sb="10" eb="13">
      <t>カニュウイン</t>
    </rPh>
    <rPh sb="14" eb="15">
      <t>ノゾ</t>
    </rPh>
    <phoneticPr fontId="2"/>
  </si>
  <si>
    <t>坑内員・船員
(厚生年金基金加入員を除く）</t>
    <rPh sb="0" eb="2">
      <t>コウナイ</t>
    </rPh>
    <rPh sb="2" eb="3">
      <t>イン</t>
    </rPh>
    <rPh sb="4" eb="6">
      <t>センイン</t>
    </rPh>
    <rPh sb="16" eb="17">
      <t>イン</t>
    </rPh>
    <phoneticPr fontId="2"/>
  </si>
  <si>
    <t>標準報酬</t>
    <phoneticPr fontId="2"/>
  </si>
  <si>
    <t>報酬月額</t>
    <phoneticPr fontId="2"/>
  </si>
  <si>
    <t>　　　　 ※児童手当拠出金については事業主が全額負担することとなります。</t>
    <rPh sb="6" eb="8">
      <t>ジドウ</t>
    </rPh>
    <rPh sb="8" eb="10">
      <t>テアテ</t>
    </rPh>
    <rPh sb="10" eb="13">
      <t>キョシュツキン</t>
    </rPh>
    <rPh sb="18" eb="21">
      <t>ジギョウヌシ</t>
    </rPh>
    <rPh sb="22" eb="24">
      <t>ゼンガク</t>
    </rPh>
    <rPh sb="24" eb="26">
      <t>フタン</t>
    </rPh>
    <phoneticPr fontId="2"/>
  </si>
  <si>
    <t>●　被保険者負担分（厚生年金保険料額表の折半額）に円未満の端数がある場合</t>
    <rPh sb="10" eb="12">
      <t>コウセイ</t>
    </rPh>
    <rPh sb="12" eb="14">
      <t>ネンキン</t>
    </rPh>
    <rPh sb="14" eb="17">
      <t>ホケンリョウ</t>
    </rPh>
    <rPh sb="17" eb="18">
      <t>ガク</t>
    </rPh>
    <phoneticPr fontId="2"/>
  </si>
  <si>
    <t>　　①事業主が、給与から被保険者負担分を控除する場合、被保険者負担分の端数が５０銭以下の場合は切り捨て、</t>
    <phoneticPr fontId="2"/>
  </si>
  <si>
    <t>　　 ５０銭を超える場合は切り上げて１円となります。</t>
    <phoneticPr fontId="2"/>
  </si>
  <si>
    <t>　　②被保険者が、被保険者負担分を事業主へ現金で支払う場合、被保険者負担分の端数が５０銭未満の場合は切り捨て、</t>
    <phoneticPr fontId="2"/>
  </si>
  <si>
    <t>　　（注）①、②にかかわらず、事業主と被保険者の間で特約がある場合には、特約に基づき端数処理をすることができます。</t>
    <phoneticPr fontId="2"/>
  </si>
  <si>
    <t>　　 ５０銭以上の場合は切り上げて１円となります。</t>
    <rPh sb="6" eb="8">
      <t>イジョウ</t>
    </rPh>
    <phoneticPr fontId="2"/>
  </si>
  <si>
    <t>●　納入告知書の保険料額について</t>
    <rPh sb="2" eb="4">
      <t>ノウニュウ</t>
    </rPh>
    <rPh sb="4" eb="7">
      <t>コクチショ</t>
    </rPh>
    <rPh sb="8" eb="11">
      <t>ホケンリョウ</t>
    </rPh>
    <rPh sb="11" eb="12">
      <t>ガク</t>
    </rPh>
    <phoneticPr fontId="2"/>
  </si>
  <si>
    <t>　　　納入告知書の保険料額は、被保険者個々の保険料額を合算した金額となります。ただし、その合算した金額に</t>
    <rPh sb="3" eb="5">
      <t>ノウニュウ</t>
    </rPh>
    <rPh sb="5" eb="8">
      <t>コクチショ</t>
    </rPh>
    <rPh sb="9" eb="12">
      <t>ホケンリョウ</t>
    </rPh>
    <rPh sb="12" eb="13">
      <t>ガク</t>
    </rPh>
    <rPh sb="15" eb="19">
      <t>ヒホケンシャ</t>
    </rPh>
    <rPh sb="19" eb="21">
      <t>ココ</t>
    </rPh>
    <rPh sb="22" eb="25">
      <t>ホケンリョウ</t>
    </rPh>
    <rPh sb="25" eb="26">
      <t>ガク</t>
    </rPh>
    <rPh sb="27" eb="29">
      <t>ガッサン</t>
    </rPh>
    <rPh sb="31" eb="33">
      <t>キンガク</t>
    </rPh>
    <rPh sb="45" eb="47">
      <t>ガッサン</t>
    </rPh>
    <rPh sb="49" eb="51">
      <t>キンガク</t>
    </rPh>
    <phoneticPr fontId="2"/>
  </si>
  <si>
    <t>　　円未満の端数がある場合は、その端数を切り捨てた額となります。</t>
    <rPh sb="2" eb="5">
      <t>エンミマン</t>
    </rPh>
    <rPh sb="6" eb="8">
      <t>ハスウ</t>
    </rPh>
    <rPh sb="11" eb="13">
      <t>バアイ</t>
    </rPh>
    <rPh sb="17" eb="19">
      <t>ハスウ</t>
    </rPh>
    <rPh sb="20" eb="21">
      <t>キ</t>
    </rPh>
    <rPh sb="22" eb="23">
      <t>ス</t>
    </rPh>
    <rPh sb="25" eb="26">
      <t>ガク</t>
    </rPh>
    <phoneticPr fontId="2"/>
  </si>
  <si>
    <t>●　賞与に係る保険料について</t>
    <rPh sb="2" eb="4">
      <t>ショウヨ</t>
    </rPh>
    <rPh sb="5" eb="6">
      <t>カカ</t>
    </rPh>
    <rPh sb="7" eb="10">
      <t>ホケンリョウ</t>
    </rPh>
    <phoneticPr fontId="2"/>
  </si>
  <si>
    <t>●　児童手当拠出金について</t>
    <rPh sb="2" eb="4">
      <t>ジドウ</t>
    </rPh>
    <rPh sb="4" eb="6">
      <t>テアテ</t>
    </rPh>
    <rPh sb="6" eb="9">
      <t>キョシュツキン</t>
    </rPh>
    <phoneticPr fontId="2"/>
  </si>
  <si>
    <t>　　　　賞与に係る保険料は、賞与額から１，０００円未満の端数を切り捨てた額（標準賞与額）に、保険料率を乗じた額</t>
    <rPh sb="4" eb="6">
      <t>ショウヨ</t>
    </rPh>
    <rPh sb="7" eb="8">
      <t>カカ</t>
    </rPh>
    <rPh sb="9" eb="12">
      <t>ホケンリョウ</t>
    </rPh>
    <rPh sb="14" eb="17">
      <t>ショウヨガク</t>
    </rPh>
    <rPh sb="24" eb="25">
      <t>エン</t>
    </rPh>
    <rPh sb="25" eb="27">
      <t>ミマン</t>
    </rPh>
    <rPh sb="28" eb="30">
      <t>ハスウ</t>
    </rPh>
    <rPh sb="31" eb="32">
      <t>キ</t>
    </rPh>
    <rPh sb="33" eb="34">
      <t>ス</t>
    </rPh>
    <rPh sb="36" eb="37">
      <t>ガク</t>
    </rPh>
    <rPh sb="38" eb="40">
      <t>ヒョウジュン</t>
    </rPh>
    <rPh sb="40" eb="43">
      <t>ショウヨガク</t>
    </rPh>
    <rPh sb="46" eb="49">
      <t>ホケンリョウ</t>
    </rPh>
    <rPh sb="49" eb="50">
      <t>リツ</t>
    </rPh>
    <rPh sb="51" eb="52">
      <t>ジョウ</t>
    </rPh>
    <rPh sb="54" eb="55">
      <t>ガク</t>
    </rPh>
    <phoneticPr fontId="2"/>
  </si>
  <si>
    <t>●　健康保険組合における保険料額等については、加入する健康保険組合へお問い合わせください。</t>
    <rPh sb="2" eb="4">
      <t>ケンコウ</t>
    </rPh>
    <rPh sb="4" eb="6">
      <t>ホケン</t>
    </rPh>
    <rPh sb="6" eb="8">
      <t>クミアイ</t>
    </rPh>
    <rPh sb="12" eb="15">
      <t>ホケンリョウ</t>
    </rPh>
    <rPh sb="15" eb="16">
      <t>ガク</t>
    </rPh>
    <rPh sb="16" eb="17">
      <t>トウ</t>
    </rPh>
    <rPh sb="23" eb="25">
      <t>カニュウ</t>
    </rPh>
    <rPh sb="27" eb="29">
      <t>ケンコウ</t>
    </rPh>
    <rPh sb="29" eb="31">
      <t>ホケン</t>
    </rPh>
    <rPh sb="31" eb="33">
      <t>クミアイ</t>
    </rPh>
    <rPh sb="35" eb="36">
      <t>ト</t>
    </rPh>
    <rPh sb="37" eb="38">
      <t>ア</t>
    </rPh>
    <phoneticPr fontId="2"/>
  </si>
  <si>
    <t>　　　全額負担いただくことになります。この児童手当拠出金の額は、被保険者個々の厚生年金保険の標準報酬月額及び</t>
    <rPh sb="3" eb="5">
      <t>ゼンガク</t>
    </rPh>
    <rPh sb="5" eb="7">
      <t>フタン</t>
    </rPh>
    <rPh sb="21" eb="23">
      <t>ジドウ</t>
    </rPh>
    <rPh sb="23" eb="25">
      <t>テアテ</t>
    </rPh>
    <rPh sb="25" eb="28">
      <t>キョシュツキン</t>
    </rPh>
    <rPh sb="29" eb="30">
      <t>ガク</t>
    </rPh>
    <rPh sb="32" eb="36">
      <t>ヒホケンシャ</t>
    </rPh>
    <rPh sb="36" eb="38">
      <t>ココ</t>
    </rPh>
    <rPh sb="39" eb="41">
      <t>コウセイ</t>
    </rPh>
    <rPh sb="41" eb="43">
      <t>ネンキン</t>
    </rPh>
    <rPh sb="43" eb="45">
      <t>ホケン</t>
    </rPh>
    <rPh sb="46" eb="48">
      <t>ヒョウジュン</t>
    </rPh>
    <rPh sb="48" eb="50">
      <t>ホウシュウ</t>
    </rPh>
    <rPh sb="50" eb="52">
      <t>ゲツガク</t>
    </rPh>
    <rPh sb="52" eb="53">
      <t>オヨ</t>
    </rPh>
    <phoneticPr fontId="2"/>
  </si>
  <si>
    <t>　　　　厚生年金保険の被保険者を使用する事業主の方は、子ども手当等の支給に要する費用の一部として児童手当拠出金を</t>
    <rPh sb="4" eb="6">
      <t>コウセイ</t>
    </rPh>
    <rPh sb="6" eb="8">
      <t>ネンキン</t>
    </rPh>
    <rPh sb="8" eb="10">
      <t>ホケン</t>
    </rPh>
    <rPh sb="11" eb="15">
      <t>ヒホケンシャ</t>
    </rPh>
    <rPh sb="16" eb="18">
      <t>シヨウ</t>
    </rPh>
    <rPh sb="20" eb="23">
      <t>ジギョウヌシ</t>
    </rPh>
    <rPh sb="24" eb="25">
      <t>カタ</t>
    </rPh>
    <rPh sb="27" eb="28">
      <t>コ</t>
    </rPh>
    <rPh sb="30" eb="32">
      <t>テアテ</t>
    </rPh>
    <rPh sb="32" eb="33">
      <t>トウ</t>
    </rPh>
    <rPh sb="34" eb="36">
      <t>シキュウ</t>
    </rPh>
    <rPh sb="37" eb="38">
      <t>ヨウ</t>
    </rPh>
    <rPh sb="40" eb="42">
      <t>ヒヨウ</t>
    </rPh>
    <rPh sb="43" eb="45">
      <t>イチブ</t>
    </rPh>
    <rPh sb="48" eb="50">
      <t>ジドウ</t>
    </rPh>
    <rPh sb="50" eb="52">
      <t>テアテ</t>
    </rPh>
    <rPh sb="52" eb="54">
      <t>キョシュツ</t>
    </rPh>
    <rPh sb="54" eb="55">
      <t>キン</t>
    </rPh>
    <phoneticPr fontId="2"/>
  </si>
  <si>
    <t>　 おりますので、全国健康保険協会の各都道府県支部にお問い合わせください。また、全国健康保険協会管掌</t>
    <rPh sb="9" eb="11">
      <t>ゼンコク</t>
    </rPh>
    <rPh sb="11" eb="13">
      <t>ケンコウ</t>
    </rPh>
    <rPh sb="13" eb="15">
      <t>ホケン</t>
    </rPh>
    <rPh sb="15" eb="17">
      <t>キョウカイ</t>
    </rPh>
    <rPh sb="18" eb="19">
      <t>カク</t>
    </rPh>
    <rPh sb="19" eb="23">
      <t>トドウフケン</t>
    </rPh>
    <rPh sb="23" eb="25">
      <t>シブ</t>
    </rPh>
    <rPh sb="27" eb="28">
      <t>ト</t>
    </rPh>
    <rPh sb="29" eb="30">
      <t>ア</t>
    </rPh>
    <rPh sb="40" eb="42">
      <t>ゼンコク</t>
    </rPh>
    <rPh sb="42" eb="44">
      <t>ケンコウ</t>
    </rPh>
    <rPh sb="44" eb="46">
      <t>ホケン</t>
    </rPh>
    <rPh sb="46" eb="48">
      <t>キョウカイ</t>
    </rPh>
    <rPh sb="48" eb="50">
      <t>カンショウ</t>
    </rPh>
    <phoneticPr fontId="2"/>
  </si>
  <si>
    <t>　 健康保険の保険料率及び保険料額表は、全国健康保険協会から示されております。</t>
    <rPh sb="2" eb="4">
      <t>ケンコウ</t>
    </rPh>
    <rPh sb="4" eb="6">
      <t>ホケン</t>
    </rPh>
    <rPh sb="7" eb="10">
      <t>ホケンリョウ</t>
    </rPh>
    <rPh sb="10" eb="11">
      <t>リツ</t>
    </rPh>
    <rPh sb="11" eb="12">
      <t>オヨ</t>
    </rPh>
    <rPh sb="13" eb="16">
      <t>ホケンリョウ</t>
    </rPh>
    <rPh sb="16" eb="17">
      <t>ガク</t>
    </rPh>
    <rPh sb="17" eb="18">
      <t>ヒョウ</t>
    </rPh>
    <rPh sb="20" eb="22">
      <t>ゼンコク</t>
    </rPh>
    <rPh sb="22" eb="24">
      <t>ケンコウ</t>
    </rPh>
    <rPh sb="24" eb="26">
      <t>ホケン</t>
    </rPh>
    <rPh sb="26" eb="28">
      <t>キョウカイ</t>
    </rPh>
    <rPh sb="30" eb="31">
      <t>シメ</t>
    </rPh>
    <phoneticPr fontId="2"/>
  </si>
  <si>
    <t>　　　になります。また、標準賞与額には上限が定められており、厚生年金保険と児童手当拠出金は１か月あたり１５０万円が</t>
    <phoneticPr fontId="2"/>
  </si>
  <si>
    <t>　　　上限となります。</t>
    <phoneticPr fontId="2"/>
  </si>
  <si>
    <t>　（http://www.kyoukaikenpo.or.jp/8,0,120,584.html）</t>
    <phoneticPr fontId="2"/>
  </si>
  <si>
    <r>
      <t xml:space="preserve">　○　児童手当拠出金率　　　　  </t>
    </r>
    <r>
      <rPr>
        <sz val="13"/>
        <rFont val="HG丸ｺﾞｼｯｸM-PRO"/>
        <family val="3"/>
        <charset val="128"/>
      </rPr>
      <t>…</t>
    </r>
    <r>
      <rPr>
        <b/>
        <sz val="13"/>
        <rFont val="HG丸ｺﾞｼｯｸM-PRO"/>
        <family val="3"/>
        <charset val="128"/>
      </rPr>
      <t>0.15％　</t>
    </r>
    <rPh sb="3" eb="5">
      <t>ジドウ</t>
    </rPh>
    <rPh sb="5" eb="7">
      <t>テアテ</t>
    </rPh>
    <rPh sb="7" eb="10">
      <t>キョシュツキン</t>
    </rPh>
    <rPh sb="10" eb="11">
      <t>リツ</t>
    </rPh>
    <phoneticPr fontId="2"/>
  </si>
  <si>
    <t>　　　標準賞与額に拠出金率（０．１５％）を乗じて得た額の総額となります。</t>
    <rPh sb="3" eb="5">
      <t>ヒョウジュン</t>
    </rPh>
    <rPh sb="5" eb="7">
      <t>ショウヨ</t>
    </rPh>
    <rPh sb="7" eb="8">
      <t>ガク</t>
    </rPh>
    <rPh sb="9" eb="11">
      <t>キョシュツ</t>
    </rPh>
    <rPh sb="11" eb="12">
      <t>キン</t>
    </rPh>
    <rPh sb="12" eb="13">
      <t>リツ</t>
    </rPh>
    <rPh sb="21" eb="22">
      <t>ジョウ</t>
    </rPh>
    <rPh sb="24" eb="25">
      <t>エ</t>
    </rPh>
    <rPh sb="26" eb="27">
      <t>ガク</t>
    </rPh>
    <rPh sb="28" eb="30">
      <t>ソウガク</t>
    </rPh>
    <phoneticPr fontId="2"/>
  </si>
  <si>
    <t>●　全国健康保険協会管掌健康保険の都道府県別の保険料率については、平成２４年４月納付分から改定されて</t>
    <rPh sb="2" eb="4">
      <t>ゼンコク</t>
    </rPh>
    <rPh sb="4" eb="6">
      <t>ケンコウ</t>
    </rPh>
    <rPh sb="6" eb="8">
      <t>ホケン</t>
    </rPh>
    <rPh sb="8" eb="10">
      <t>キョウカイ</t>
    </rPh>
    <rPh sb="10" eb="12">
      <t>カンショウ</t>
    </rPh>
    <rPh sb="12" eb="14">
      <t>ケンコウ</t>
    </rPh>
    <rPh sb="14" eb="16">
      <t>ホケン</t>
    </rPh>
    <rPh sb="17" eb="21">
      <t>トドウフケン</t>
    </rPh>
    <rPh sb="21" eb="22">
      <t>ベツ</t>
    </rPh>
    <rPh sb="23" eb="26">
      <t>ホケンリョウ</t>
    </rPh>
    <rPh sb="26" eb="27">
      <t>リツ</t>
    </rPh>
    <rPh sb="33" eb="35">
      <t>ヘイセイ</t>
    </rPh>
    <rPh sb="37" eb="38">
      <t>ネン</t>
    </rPh>
    <rPh sb="39" eb="40">
      <t>ガツ</t>
    </rPh>
    <rPh sb="40" eb="42">
      <t>ノウフ</t>
    </rPh>
    <rPh sb="42" eb="43">
      <t>ブン</t>
    </rPh>
    <rPh sb="45" eb="47">
      <t>カイテイ</t>
    </rPh>
    <phoneticPr fontId="2"/>
  </si>
  <si>
    <t>○平成２４年９月分からの厚生年金保険料額表</t>
    <rPh sb="1" eb="3">
      <t>ヘイセイ</t>
    </rPh>
    <rPh sb="5" eb="6">
      <t>ネン</t>
    </rPh>
    <rPh sb="7" eb="8">
      <t>ガツ</t>
    </rPh>
    <rPh sb="8" eb="9">
      <t>ブン</t>
    </rPh>
    <phoneticPr fontId="2"/>
  </si>
  <si>
    <t>16.766％</t>
    <phoneticPr fontId="2"/>
  </si>
  <si>
    <t>8.383％</t>
    <phoneticPr fontId="2"/>
  </si>
  <si>
    <t>17.192％</t>
    <phoneticPr fontId="2"/>
  </si>
  <si>
    <t>8.596％</t>
    <phoneticPr fontId="2"/>
  </si>
  <si>
    <t>　○　厚生年金保険料率（平成２４年９月１日～平成２５年８月３１日　適用）</t>
    <rPh sb="3" eb="5">
      <t>コウセイ</t>
    </rPh>
    <rPh sb="5" eb="7">
      <t>ネンキン</t>
    </rPh>
    <rPh sb="7" eb="10">
      <t>ホケンリョウ</t>
    </rPh>
    <rPh sb="10" eb="11">
      <t>リツ</t>
    </rPh>
    <rPh sb="12" eb="14">
      <t>ヘイセイ</t>
    </rPh>
    <rPh sb="16" eb="17">
      <t>ネン</t>
    </rPh>
    <rPh sb="18" eb="19">
      <t>ガツ</t>
    </rPh>
    <rPh sb="20" eb="21">
      <t>ニチ</t>
    </rPh>
    <rPh sb="22" eb="24">
      <t>ヘイセイ</t>
    </rPh>
    <rPh sb="26" eb="27">
      <t>ネン</t>
    </rPh>
    <rPh sb="28" eb="29">
      <t>ガツ</t>
    </rPh>
    <rPh sb="31" eb="32">
      <t>ニチ</t>
    </rPh>
    <rPh sb="33" eb="35">
      <t>テキヨウ</t>
    </rPh>
    <phoneticPr fontId="2"/>
  </si>
  <si>
    <r>
      <t>　　　　一般の被保険者等　　　　…</t>
    </r>
    <r>
      <rPr>
        <b/>
        <sz val="13"/>
        <rFont val="HG丸ｺﾞｼｯｸM-PRO"/>
        <family val="3"/>
        <charset val="128"/>
      </rPr>
      <t>16.766％　</t>
    </r>
    <r>
      <rPr>
        <sz val="13"/>
        <rFont val="HG丸ｺﾞｼｯｸM-PRO"/>
        <family val="3"/>
        <charset val="128"/>
      </rPr>
      <t>（厚生年金基金加入員　…</t>
    </r>
    <r>
      <rPr>
        <b/>
        <sz val="13"/>
        <rFont val="HG丸ｺﾞｼｯｸM-PRO"/>
        <family val="3"/>
        <charset val="128"/>
      </rPr>
      <t>11.766％～14.366％</t>
    </r>
    <r>
      <rPr>
        <sz val="13"/>
        <rFont val="HG丸ｺﾞｼｯｸM-PRO"/>
        <family val="3"/>
        <charset val="128"/>
      </rPr>
      <t>）</t>
    </r>
    <rPh sb="4" eb="6">
      <t>イッパン</t>
    </rPh>
    <rPh sb="7" eb="11">
      <t>ヒホケンシャ</t>
    </rPh>
    <rPh sb="11" eb="12">
      <t>トウ</t>
    </rPh>
    <rPh sb="26" eb="28">
      <t>コウセイ</t>
    </rPh>
    <rPh sb="28" eb="30">
      <t>ネンキン</t>
    </rPh>
    <rPh sb="30" eb="32">
      <t>キキン</t>
    </rPh>
    <rPh sb="32" eb="35">
      <t>カニュウイン</t>
    </rPh>
    <phoneticPr fontId="2"/>
  </si>
  <si>
    <r>
      <t>　　　　坑内員・船員の被保険者　…</t>
    </r>
    <r>
      <rPr>
        <b/>
        <sz val="13"/>
        <rFont val="HG丸ｺﾞｼｯｸM-PRO"/>
        <family val="3"/>
        <charset val="128"/>
      </rPr>
      <t>17.192％　</t>
    </r>
    <r>
      <rPr>
        <sz val="13"/>
        <rFont val="HG丸ｺﾞｼｯｸM-PRO"/>
        <family val="3"/>
        <charset val="128"/>
      </rPr>
      <t>（厚生年金基金加入員　…</t>
    </r>
    <r>
      <rPr>
        <b/>
        <sz val="13"/>
        <rFont val="HG丸ｺﾞｼｯｸM-PRO"/>
        <family val="3"/>
        <charset val="128"/>
      </rPr>
      <t>12.192％～14.792％</t>
    </r>
    <r>
      <rPr>
        <sz val="13"/>
        <rFont val="HG丸ｺﾞｼｯｸM-PRO"/>
        <family val="3"/>
        <charset val="128"/>
      </rPr>
      <t>）</t>
    </r>
    <rPh sb="4" eb="6">
      <t>コウナイ</t>
    </rPh>
    <rPh sb="6" eb="7">
      <t>イン</t>
    </rPh>
    <rPh sb="8" eb="10">
      <t>センイン</t>
    </rPh>
    <rPh sb="11" eb="15">
      <t>ヒホケンシャ</t>
    </rPh>
    <rPh sb="26" eb="28">
      <t>コウセイ</t>
    </rPh>
    <rPh sb="28" eb="30">
      <t>ネンキン</t>
    </rPh>
    <rPh sb="30" eb="32">
      <t>キキン</t>
    </rPh>
    <rPh sb="32" eb="35">
      <t>カニュウイン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</si>
</sst>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b/>
      <sz val="10"/>
      <name val="ＭＳ ゴシック"/>
      <family val="3"/>
      <charset val="128"/>
    </font>
    <font>
      <sz val="12"/>
      <name val="ＭＳ Ｐゴシック"/>
      <family val="3"/>
      <charset val="128"/>
    </font>
    <font>
      <b/>
      <sz val="13"/>
      <name val="ＭＳ Ｐゴシック"/>
      <family val="3"/>
      <charset val="128"/>
    </font>
    <font>
      <sz val="13"/>
      <name val="ＭＳ Ｐゴシック"/>
      <family val="3"/>
      <charset val="128"/>
    </font>
    <font>
      <sz val="12"/>
      <name val="ＭＳ ゴシック"/>
      <family val="3"/>
      <charset val="128"/>
    </font>
    <font>
      <b/>
      <sz val="12"/>
      <name val="HG丸ｺﾞｼｯｸM-PRO"/>
      <family val="3"/>
      <charset val="128"/>
    </font>
    <font>
      <sz val="12"/>
      <name val="HG丸ｺﾞｼｯｸM-PRO"/>
      <family val="3"/>
      <charset val="128"/>
    </font>
    <font>
      <sz val="13"/>
      <name val="ＭＳ ゴシック"/>
      <family val="3"/>
      <charset val="128"/>
    </font>
    <font>
      <b/>
      <sz val="13"/>
      <name val="HG丸ｺﾞｼｯｸM-PRO"/>
      <family val="3"/>
      <charset val="128"/>
    </font>
    <font>
      <sz val="13"/>
      <name val="HG丸ｺﾞｼｯｸM-PRO"/>
      <family val="3"/>
      <charset val="128"/>
    </font>
    <font>
      <sz val="11"/>
      <name val="HG丸ｺﾞｼｯｸM-PRO"/>
      <family val="3"/>
      <charset val="128"/>
    </font>
    <font>
      <b/>
      <sz val="24"/>
      <name val="HG丸ｺﾞｼｯｸM-PRO"/>
      <family val="3"/>
      <charset val="128"/>
    </font>
    <font>
      <sz val="24"/>
      <name val="HG丸ｺﾞｼｯｸM-PRO"/>
      <family val="3"/>
      <charset val="128"/>
    </font>
  </fonts>
  <fills count="5">
    <fill>
      <patternFill patternType="none"/>
    </fill>
    <fill>
      <patternFill patternType="gray125"/>
    </fill>
    <fill>
      <patternFill patternType="solid">
        <fgColor rgb="FF92D050"/>
        <bgColor indexed="64"/>
      </patternFill>
    </fill>
    <fill>
      <patternFill patternType="solid">
        <fgColor rgb="FF92D050"/>
        <bgColor indexed="50"/>
      </patternFill>
    </fill>
    <fill>
      <patternFill patternType="solid">
        <fgColor rgb="FF92D050"/>
        <bgColor indexed="43"/>
      </patternFill>
    </fill>
  </fills>
  <borders count="62">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top/>
      <bottom/>
      <diagonal/>
    </border>
    <border>
      <left/>
      <right style="medium">
        <color indexed="64"/>
      </right>
      <top style="medium">
        <color indexed="64"/>
      </top>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medium">
        <color indexed="64"/>
      </right>
      <top style="thin">
        <color indexed="64"/>
      </top>
      <bottom style="double">
        <color indexed="64"/>
      </bottom>
      <diagonal/>
    </border>
    <border>
      <left/>
      <right style="medium">
        <color indexed="64"/>
      </right>
      <top/>
      <bottom/>
      <diagonal/>
    </border>
    <border>
      <left/>
      <right style="double">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double">
        <color indexed="64"/>
      </top>
      <bottom/>
      <diagonal/>
    </border>
    <border>
      <left/>
      <right style="double">
        <color indexed="64"/>
      </right>
      <top style="double">
        <color indexed="64"/>
      </top>
      <bottom/>
      <diagonal/>
    </border>
    <border>
      <left/>
      <right/>
      <top/>
      <bottom style="medium">
        <color indexed="64"/>
      </bottom>
      <diagonal/>
    </border>
    <border>
      <left/>
      <right style="double">
        <color indexed="64"/>
      </right>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148">
    <xf numFmtId="0" fontId="0" fillId="0" borderId="0" xfId="0"/>
    <xf numFmtId="38" fontId="3" fillId="0" borderId="0" xfId="1" applyFont="1"/>
    <xf numFmtId="38" fontId="3" fillId="0" borderId="0" xfId="1" applyFont="1" applyAlignment="1">
      <alignment horizontal="right"/>
    </xf>
    <xf numFmtId="38" fontId="3" fillId="0" borderId="0" xfId="1" applyFont="1" applyFill="1"/>
    <xf numFmtId="38" fontId="5" fillId="0" borderId="0" xfId="1" applyFont="1" applyFill="1" applyBorder="1" applyAlignment="1">
      <alignment vertical="center"/>
    </xf>
    <xf numFmtId="38" fontId="3" fillId="0" borderId="0" xfId="1" applyFont="1" applyFill="1" applyAlignment="1">
      <alignment vertical="center"/>
    </xf>
    <xf numFmtId="38" fontId="3" fillId="0" borderId="0" xfId="1" applyFont="1" applyAlignment="1">
      <alignment vertical="center"/>
    </xf>
    <xf numFmtId="38" fontId="4" fillId="0" borderId="0" xfId="1" applyFont="1" applyFill="1" applyBorder="1" applyAlignment="1">
      <alignment vertical="center"/>
    </xf>
    <xf numFmtId="38" fontId="4" fillId="0" borderId="0" xfId="1" applyFont="1" applyFill="1" applyBorder="1" applyAlignment="1">
      <alignment vertical="center" shrinkToFit="1"/>
    </xf>
    <xf numFmtId="38" fontId="4" fillId="0" borderId="0" xfId="1" applyFont="1" applyFill="1" applyBorder="1" applyAlignment="1">
      <alignment horizontal="left" vertical="center"/>
    </xf>
    <xf numFmtId="38" fontId="6" fillId="0" borderId="0" xfId="1" applyFont="1" applyFill="1" applyBorder="1" applyAlignment="1">
      <alignment horizontal="left" vertical="center"/>
    </xf>
    <xf numFmtId="38" fontId="4" fillId="0" borderId="0" xfId="1" applyFont="1" applyFill="1" applyBorder="1" applyAlignment="1">
      <alignment horizontal="center" vertical="center"/>
    </xf>
    <xf numFmtId="38" fontId="4" fillId="0" borderId="0" xfId="1" applyFont="1" applyFill="1" applyBorder="1" applyAlignment="1">
      <alignment horizontal="right" vertical="center"/>
    </xf>
    <xf numFmtId="38" fontId="5" fillId="0" borderId="0" xfId="1" applyFont="1" applyFill="1" applyBorder="1" applyAlignment="1">
      <alignment horizontal="center" vertical="center"/>
    </xf>
    <xf numFmtId="38" fontId="10" fillId="0" borderId="1" xfId="1" applyFont="1" applyFill="1" applyBorder="1" applyAlignment="1">
      <alignment horizontal="distributed" vertical="center" justifyLastLine="1"/>
    </xf>
    <xf numFmtId="38" fontId="10" fillId="0" borderId="2" xfId="1" applyFont="1" applyFill="1" applyBorder="1" applyAlignment="1">
      <alignment horizontal="distributed" vertical="center" justifyLastLine="1"/>
    </xf>
    <xf numFmtId="176" fontId="10" fillId="0" borderId="3" xfId="1" applyNumberFormat="1" applyFont="1" applyFill="1" applyBorder="1" applyAlignment="1">
      <alignment horizontal="distributed" vertical="center" justifyLastLine="1"/>
    </xf>
    <xf numFmtId="176" fontId="10" fillId="0" borderId="4" xfId="1" applyNumberFormat="1" applyFont="1" applyFill="1" applyBorder="1" applyAlignment="1">
      <alignment horizontal="distributed" vertical="center" justifyLastLine="1"/>
    </xf>
    <xf numFmtId="38" fontId="10" fillId="0" borderId="5" xfId="1" applyFont="1" applyFill="1" applyBorder="1" applyAlignment="1">
      <alignment horizontal="distributed" vertical="center" justifyLastLine="1"/>
    </xf>
    <xf numFmtId="38" fontId="10" fillId="0" borderId="6" xfId="1" applyFont="1" applyFill="1" applyBorder="1" applyAlignment="1">
      <alignment horizontal="distributed" vertical="center" justifyLastLine="1"/>
    </xf>
    <xf numFmtId="38" fontId="10" fillId="0" borderId="7" xfId="1" applyFont="1" applyFill="1" applyBorder="1" applyAlignment="1">
      <alignment horizontal="distributed" vertical="center" justifyLastLine="1"/>
    </xf>
    <xf numFmtId="38" fontId="10" fillId="0" borderId="8" xfId="1" applyFont="1" applyBorder="1" applyAlignment="1">
      <alignment horizontal="center"/>
    </xf>
    <xf numFmtId="38" fontId="10" fillId="0" borderId="9" xfId="1" applyFont="1" applyBorder="1" applyAlignment="1">
      <alignment horizontal="right"/>
    </xf>
    <xf numFmtId="38" fontId="10" fillId="0" borderId="0" xfId="1" applyFont="1" applyBorder="1"/>
    <xf numFmtId="38" fontId="10" fillId="0" borderId="10" xfId="1" applyFont="1" applyBorder="1" applyAlignment="1">
      <alignment horizontal="center"/>
    </xf>
    <xf numFmtId="38" fontId="10" fillId="0" borderId="0" xfId="1" applyFont="1" applyBorder="1" applyAlignment="1">
      <alignment horizontal="center"/>
    </xf>
    <xf numFmtId="38" fontId="10" fillId="0" borderId="11" xfId="1" applyFont="1" applyBorder="1" applyAlignment="1">
      <alignment horizontal="center"/>
    </xf>
    <xf numFmtId="38" fontId="10" fillId="0" borderId="12" xfId="1" applyFont="1" applyBorder="1" applyAlignment="1">
      <alignment horizontal="center" vertical="center"/>
    </xf>
    <xf numFmtId="38" fontId="10" fillId="0" borderId="13" xfId="1" applyFont="1" applyBorder="1" applyAlignment="1">
      <alignment horizontal="right" vertical="center"/>
    </xf>
    <xf numFmtId="38" fontId="10" fillId="0" borderId="14" xfId="1" applyFont="1" applyBorder="1" applyAlignment="1">
      <alignment vertical="center"/>
    </xf>
    <xf numFmtId="38" fontId="10" fillId="0" borderId="15" xfId="1" applyFont="1" applyBorder="1" applyAlignment="1">
      <alignment vertical="center"/>
    </xf>
    <xf numFmtId="38" fontId="10" fillId="0" borderId="14" xfId="1" applyFont="1" applyBorder="1" applyAlignment="1">
      <alignment horizontal="center" vertical="center"/>
    </xf>
    <xf numFmtId="38" fontId="10" fillId="0" borderId="16" xfId="1" applyFont="1" applyBorder="1" applyAlignment="1">
      <alignment vertical="center"/>
    </xf>
    <xf numFmtId="40" fontId="10" fillId="0" borderId="17" xfId="1" applyNumberFormat="1" applyFont="1" applyBorder="1" applyAlignment="1">
      <alignment vertical="center"/>
    </xf>
    <xf numFmtId="40" fontId="10" fillId="0" borderId="18" xfId="1" applyNumberFormat="1" applyFont="1" applyBorder="1" applyAlignment="1">
      <alignment vertical="center"/>
    </xf>
    <xf numFmtId="40" fontId="10" fillId="0" borderId="19" xfId="1" applyNumberFormat="1" applyFont="1" applyBorder="1" applyAlignment="1">
      <alignment vertical="center"/>
    </xf>
    <xf numFmtId="40" fontId="10" fillId="0" borderId="20" xfId="1" applyNumberFormat="1" applyFont="1" applyBorder="1" applyAlignment="1">
      <alignment vertical="center"/>
    </xf>
    <xf numFmtId="38" fontId="10" fillId="0" borderId="21" xfId="1" applyFont="1" applyBorder="1" applyAlignment="1">
      <alignment horizontal="center" vertical="center"/>
    </xf>
    <xf numFmtId="38" fontId="10" fillId="0" borderId="22" xfId="1" applyFont="1" applyBorder="1" applyAlignment="1">
      <alignment horizontal="right" vertical="center"/>
    </xf>
    <xf numFmtId="38" fontId="10" fillId="0" borderId="23" xfId="1" applyFont="1" applyBorder="1" applyAlignment="1">
      <alignment vertical="center"/>
    </xf>
    <xf numFmtId="38" fontId="10" fillId="0" borderId="24" xfId="1" applyFont="1" applyBorder="1" applyAlignment="1">
      <alignment vertical="center"/>
    </xf>
    <xf numFmtId="38" fontId="10" fillId="0" borderId="23" xfId="1" applyFont="1" applyBorder="1" applyAlignment="1">
      <alignment horizontal="center" vertical="center"/>
    </xf>
    <xf numFmtId="38" fontId="10" fillId="0" borderId="25" xfId="1" applyFont="1" applyBorder="1" applyAlignment="1">
      <alignment vertical="center"/>
    </xf>
    <xf numFmtId="40" fontId="10" fillId="0" borderId="26" xfId="1" applyNumberFormat="1" applyFont="1" applyBorder="1" applyAlignment="1">
      <alignment vertical="center"/>
    </xf>
    <xf numFmtId="40" fontId="10" fillId="0" borderId="27" xfId="1" applyNumberFormat="1" applyFont="1" applyBorder="1" applyAlignment="1">
      <alignment vertical="center"/>
    </xf>
    <xf numFmtId="40" fontId="10" fillId="0" borderId="28" xfId="1" applyNumberFormat="1" applyFont="1" applyBorder="1" applyAlignment="1">
      <alignment vertical="center"/>
    </xf>
    <xf numFmtId="40" fontId="10" fillId="0" borderId="29" xfId="1" applyNumberFormat="1" applyFont="1" applyBorder="1" applyAlignment="1">
      <alignment vertical="center"/>
    </xf>
    <xf numFmtId="38" fontId="10" fillId="0" borderId="30" xfId="1" applyFont="1" applyBorder="1" applyAlignment="1">
      <alignment horizontal="center" vertical="center"/>
    </xf>
    <xf numFmtId="38" fontId="10" fillId="0" borderId="31" xfId="1" applyFont="1" applyFill="1" applyBorder="1" applyAlignment="1">
      <alignment horizontal="center"/>
    </xf>
    <xf numFmtId="38" fontId="10" fillId="0" borderId="32" xfId="1" applyFont="1" applyFill="1" applyBorder="1" applyAlignment="1">
      <alignment horizontal="center"/>
    </xf>
    <xf numFmtId="38" fontId="10" fillId="0" borderId="33" xfId="1" quotePrefix="1" applyFont="1" applyFill="1" applyBorder="1" applyAlignment="1">
      <alignment horizontal="center" vertical="center"/>
    </xf>
    <xf numFmtId="38" fontId="10" fillId="0" borderId="34" xfId="1" quotePrefix="1" applyFont="1" applyFill="1" applyBorder="1" applyAlignment="1">
      <alignment horizontal="center" vertical="center"/>
    </xf>
    <xf numFmtId="176" fontId="10" fillId="0" borderId="35" xfId="1" quotePrefix="1" applyNumberFormat="1" applyFont="1" applyFill="1" applyBorder="1" applyAlignment="1">
      <alignment horizontal="center" vertical="center"/>
    </xf>
    <xf numFmtId="176" fontId="10" fillId="0" borderId="36" xfId="1" quotePrefix="1" applyNumberFormat="1" applyFont="1" applyFill="1" applyBorder="1" applyAlignment="1">
      <alignment horizontal="center" vertical="center"/>
    </xf>
    <xf numFmtId="38" fontId="10" fillId="0" borderId="37" xfId="1" applyFont="1" applyFill="1" applyBorder="1" applyAlignment="1">
      <alignment horizontal="center"/>
    </xf>
    <xf numFmtId="38" fontId="13" fillId="0" borderId="0" xfId="1" applyFont="1" applyFill="1" applyAlignment="1">
      <alignment vertical="center"/>
    </xf>
    <xf numFmtId="38" fontId="13" fillId="0" borderId="0" xfId="1" applyFont="1" applyAlignment="1">
      <alignment vertical="center"/>
    </xf>
    <xf numFmtId="0" fontId="0" fillId="0" borderId="0" xfId="0" applyAlignment="1">
      <alignment vertical="center"/>
    </xf>
    <xf numFmtId="38" fontId="8" fillId="0" borderId="0" xfId="1" applyFont="1" applyFill="1" applyBorder="1" applyAlignment="1">
      <alignment horizontal="left" vertical="center" shrinkToFit="1"/>
    </xf>
    <xf numFmtId="0" fontId="9" fillId="0" borderId="0" xfId="0" applyFont="1" applyAlignment="1">
      <alignment vertical="center" shrinkToFit="1"/>
    </xf>
    <xf numFmtId="38" fontId="8" fillId="0" borderId="0" xfId="1" applyFont="1" applyFill="1" applyBorder="1" applyAlignment="1">
      <alignment horizontal="right" vertical="center" shrinkToFit="1"/>
    </xf>
    <xf numFmtId="0" fontId="0" fillId="0" borderId="0" xfId="0" applyAlignment="1">
      <alignment horizontal="right" vertical="center" shrinkToFit="1"/>
    </xf>
    <xf numFmtId="38" fontId="10" fillId="2" borderId="22" xfId="1" applyFont="1" applyFill="1" applyBorder="1" applyAlignment="1">
      <alignment horizontal="right" vertical="center"/>
    </xf>
    <xf numFmtId="38" fontId="10" fillId="2" borderId="23" xfId="1" applyFont="1" applyFill="1" applyBorder="1" applyAlignment="1">
      <alignment vertical="center"/>
    </xf>
    <xf numFmtId="38" fontId="10" fillId="2" borderId="24" xfId="1" applyFont="1" applyFill="1" applyBorder="1" applyAlignment="1">
      <alignment vertical="center"/>
    </xf>
    <xf numFmtId="38" fontId="10" fillId="2" borderId="23" xfId="1" applyFont="1" applyFill="1" applyBorder="1" applyAlignment="1">
      <alignment horizontal="center" vertical="center"/>
    </xf>
    <xf numFmtId="38" fontId="10" fillId="2" borderId="25" xfId="1" applyFont="1" applyFill="1" applyBorder="1" applyAlignment="1">
      <alignment vertical="center"/>
    </xf>
    <xf numFmtId="40" fontId="10" fillId="2" borderId="26" xfId="1" applyNumberFormat="1" applyFont="1" applyFill="1" applyBorder="1" applyAlignment="1">
      <alignment vertical="center"/>
    </xf>
    <xf numFmtId="40" fontId="10" fillId="2" borderId="27" xfId="1" applyNumberFormat="1" applyFont="1" applyFill="1" applyBorder="1" applyAlignment="1">
      <alignment vertical="center"/>
    </xf>
    <xf numFmtId="40" fontId="10" fillId="2" borderId="28" xfId="1" applyNumberFormat="1" applyFont="1" applyFill="1" applyBorder="1" applyAlignment="1">
      <alignment vertical="center"/>
    </xf>
    <xf numFmtId="40" fontId="10" fillId="2" borderId="29" xfId="1" applyNumberFormat="1" applyFont="1" applyFill="1" applyBorder="1" applyAlignment="1">
      <alignment vertical="center"/>
    </xf>
    <xf numFmtId="38" fontId="10" fillId="3" borderId="22" xfId="1" applyFont="1" applyFill="1" applyBorder="1" applyAlignment="1">
      <alignment horizontal="right" vertical="center"/>
    </xf>
    <xf numFmtId="38" fontId="10" fillId="3" borderId="23" xfId="1" applyFont="1" applyFill="1" applyBorder="1" applyAlignment="1">
      <alignment vertical="center"/>
    </xf>
    <xf numFmtId="38" fontId="10" fillId="3" borderId="24" xfId="1" applyFont="1" applyFill="1" applyBorder="1" applyAlignment="1">
      <alignment vertical="center"/>
    </xf>
    <xf numFmtId="38" fontId="10" fillId="3" borderId="23" xfId="1" applyFont="1" applyFill="1" applyBorder="1" applyAlignment="1">
      <alignment horizontal="center" vertical="center"/>
    </xf>
    <xf numFmtId="38" fontId="10" fillId="3" borderId="25" xfId="1" applyFont="1" applyFill="1" applyBorder="1" applyAlignment="1">
      <alignment vertical="center"/>
    </xf>
    <xf numFmtId="40" fontId="10" fillId="3" borderId="26" xfId="1" applyNumberFormat="1" applyFont="1" applyFill="1" applyBorder="1" applyAlignment="1">
      <alignment vertical="center"/>
    </xf>
    <xf numFmtId="40" fontId="10" fillId="3" borderId="27" xfId="1" applyNumberFormat="1" applyFont="1" applyFill="1" applyBorder="1" applyAlignment="1">
      <alignment vertical="center"/>
    </xf>
    <xf numFmtId="40" fontId="10" fillId="3" borderId="28" xfId="1" applyNumberFormat="1" applyFont="1" applyFill="1" applyBorder="1" applyAlignment="1">
      <alignment vertical="center"/>
    </xf>
    <xf numFmtId="40" fontId="10" fillId="3" borderId="29" xfId="1" applyNumberFormat="1" applyFont="1" applyFill="1" applyBorder="1" applyAlignment="1">
      <alignment vertical="center"/>
    </xf>
    <xf numFmtId="38" fontId="10" fillId="4" borderId="22" xfId="1" applyFont="1" applyFill="1" applyBorder="1" applyAlignment="1">
      <alignment horizontal="right" vertical="center"/>
    </xf>
    <xf numFmtId="38" fontId="10" fillId="4" borderId="23" xfId="1" applyFont="1" applyFill="1" applyBorder="1" applyAlignment="1">
      <alignment vertical="center"/>
    </xf>
    <xf numFmtId="38" fontId="10" fillId="4" borderId="24" xfId="1" applyFont="1" applyFill="1" applyBorder="1" applyAlignment="1">
      <alignment vertical="center"/>
    </xf>
    <xf numFmtId="38" fontId="10" fillId="4" borderId="23" xfId="1" applyFont="1" applyFill="1" applyBorder="1" applyAlignment="1">
      <alignment horizontal="center" vertical="center"/>
    </xf>
    <xf numFmtId="38" fontId="10" fillId="4" borderId="25" xfId="1" applyFont="1" applyFill="1" applyBorder="1" applyAlignment="1">
      <alignment vertical="center"/>
    </xf>
    <xf numFmtId="40" fontId="10" fillId="4" borderId="26" xfId="1" applyNumberFormat="1" applyFont="1" applyFill="1" applyBorder="1" applyAlignment="1">
      <alignment vertical="center"/>
    </xf>
    <xf numFmtId="40" fontId="10" fillId="4" borderId="27" xfId="1" applyNumberFormat="1" applyFont="1" applyFill="1" applyBorder="1" applyAlignment="1">
      <alignment vertical="center"/>
    </xf>
    <xf numFmtId="40" fontId="10" fillId="4" borderId="28" xfId="1" applyNumberFormat="1" applyFont="1" applyFill="1" applyBorder="1" applyAlignment="1">
      <alignment vertical="center"/>
    </xf>
    <xf numFmtId="40" fontId="10" fillId="4" borderId="29" xfId="1" applyNumberFormat="1" applyFont="1" applyFill="1" applyBorder="1" applyAlignment="1">
      <alignment vertical="center"/>
    </xf>
    <xf numFmtId="38" fontId="10" fillId="2" borderId="38" xfId="1" applyFont="1" applyFill="1" applyBorder="1" applyAlignment="1">
      <alignment horizontal="right" vertical="center"/>
    </xf>
    <xf numFmtId="38" fontId="10" fillId="2" borderId="39" xfId="1" applyFont="1" applyFill="1" applyBorder="1" applyAlignment="1">
      <alignment vertical="center"/>
    </xf>
    <xf numFmtId="38" fontId="10" fillId="2" borderId="40" xfId="1" applyFont="1" applyFill="1" applyBorder="1" applyAlignment="1">
      <alignment vertical="center"/>
    </xf>
    <xf numFmtId="38" fontId="10" fillId="2" borderId="39" xfId="1" applyFont="1" applyFill="1" applyBorder="1" applyAlignment="1">
      <alignment horizontal="center" vertical="center"/>
    </xf>
    <xf numFmtId="38" fontId="10" fillId="2" borderId="41" xfId="1" applyFont="1" applyFill="1" applyBorder="1" applyAlignment="1">
      <alignment vertical="center"/>
    </xf>
    <xf numFmtId="40" fontId="10" fillId="2" borderId="42" xfId="1" applyNumberFormat="1" applyFont="1" applyFill="1" applyBorder="1" applyAlignment="1">
      <alignment vertical="center"/>
    </xf>
    <xf numFmtId="40" fontId="10" fillId="2" borderId="43" xfId="1" applyNumberFormat="1" applyFont="1" applyFill="1" applyBorder="1" applyAlignment="1">
      <alignment vertical="center"/>
    </xf>
    <xf numFmtId="40" fontId="10" fillId="2" borderId="44" xfId="1" applyNumberFormat="1" applyFont="1" applyFill="1" applyBorder="1" applyAlignment="1">
      <alignment vertical="center"/>
    </xf>
    <xf numFmtId="40" fontId="10" fillId="2" borderId="45" xfId="1" applyNumberFormat="1" applyFont="1" applyFill="1" applyBorder="1" applyAlignment="1">
      <alignment vertical="center"/>
    </xf>
    <xf numFmtId="0" fontId="10" fillId="0" borderId="0" xfId="1" applyNumberFormat="1" applyFont="1" applyFill="1" applyBorder="1" applyAlignment="1">
      <alignment horizontal="left" shrinkToFit="1"/>
    </xf>
    <xf numFmtId="0" fontId="14" fillId="0" borderId="0" xfId="0" applyFont="1" applyAlignment="1">
      <alignment horizontal="left" vertical="center" shrinkToFit="1"/>
    </xf>
    <xf numFmtId="38" fontId="15" fillId="0" borderId="0" xfId="1" applyFont="1" applyAlignment="1">
      <alignment horizontal="left" vertical="center" shrinkToFit="1"/>
    </xf>
    <xf numFmtId="0" fontId="15" fillId="0" borderId="0" xfId="0" applyFont="1" applyAlignment="1">
      <alignment horizontal="left" vertical="center" shrinkToFit="1"/>
    </xf>
    <xf numFmtId="0" fontId="7" fillId="0" borderId="0" xfId="0" applyFont="1" applyAlignment="1">
      <alignment shrinkToFit="1"/>
    </xf>
    <xf numFmtId="38" fontId="9" fillId="0" borderId="0" xfId="1" applyFont="1" applyFill="1" applyBorder="1" applyAlignment="1">
      <alignment horizontal="left" vertical="center" shrinkToFit="1"/>
    </xf>
    <xf numFmtId="0" fontId="0" fillId="0" borderId="0" xfId="0" applyAlignment="1">
      <alignment vertical="center" shrinkToFit="1"/>
    </xf>
    <xf numFmtId="38" fontId="3" fillId="0" borderId="0" xfId="1" applyFont="1" applyFill="1" applyAlignment="1">
      <alignment horizontal="center"/>
    </xf>
    <xf numFmtId="38" fontId="10" fillId="0" borderId="54" xfId="1" applyFont="1" applyFill="1" applyBorder="1" applyAlignment="1">
      <alignment horizontal="distributed" vertical="center" justifyLastLine="1"/>
    </xf>
    <xf numFmtId="38" fontId="10" fillId="0" borderId="55" xfId="1" applyFont="1" applyFill="1" applyBorder="1" applyAlignment="1">
      <alignment horizontal="distributed" vertical="center" justifyLastLine="1"/>
    </xf>
    <xf numFmtId="38" fontId="10" fillId="0" borderId="56" xfId="1" applyFont="1" applyFill="1" applyBorder="1" applyAlignment="1">
      <alignment horizontal="distributed" vertical="center" justifyLastLine="1"/>
    </xf>
    <xf numFmtId="38" fontId="10" fillId="0" borderId="26" xfId="1" applyFont="1" applyFill="1" applyBorder="1" applyAlignment="1">
      <alignment horizontal="distributed" vertical="center" justifyLastLine="1"/>
    </xf>
    <xf numFmtId="38" fontId="10" fillId="0" borderId="57" xfId="1" applyFont="1" applyFill="1" applyBorder="1" applyAlignment="1">
      <alignment horizontal="distributed" vertical="center" justifyLastLine="1"/>
    </xf>
    <xf numFmtId="38" fontId="10" fillId="0" borderId="27" xfId="1" applyFont="1" applyFill="1" applyBorder="1" applyAlignment="1">
      <alignment horizontal="distributed" vertical="center" justifyLastLine="1"/>
    </xf>
    <xf numFmtId="38" fontId="10" fillId="0" borderId="33" xfId="1" applyFont="1" applyFill="1" applyBorder="1" applyAlignment="1">
      <alignment horizontal="distributed" vertical="center" justifyLastLine="1"/>
    </xf>
    <xf numFmtId="38" fontId="10" fillId="0" borderId="58" xfId="1" applyFont="1" applyFill="1" applyBorder="1" applyAlignment="1">
      <alignment horizontal="distributed" vertical="center" justifyLastLine="1"/>
    </xf>
    <xf numFmtId="38" fontId="10" fillId="0" borderId="34" xfId="1" applyFont="1" applyFill="1" applyBorder="1" applyAlignment="1">
      <alignment horizontal="distributed" vertical="center" justifyLastLine="1"/>
    </xf>
    <xf numFmtId="38" fontId="10" fillId="0" borderId="59" xfId="1" applyFont="1" applyFill="1" applyBorder="1" applyAlignment="1">
      <alignment horizontal="distributed" vertical="center" wrapText="1" justifyLastLine="1"/>
    </xf>
    <xf numFmtId="38" fontId="10" fillId="0" borderId="60" xfId="1" applyFont="1" applyFill="1" applyBorder="1" applyAlignment="1">
      <alignment horizontal="distributed" vertical="center" justifyLastLine="1"/>
    </xf>
    <xf numFmtId="38" fontId="10" fillId="0" borderId="61" xfId="1" applyFont="1" applyFill="1" applyBorder="1" applyAlignment="1">
      <alignment horizontal="distributed" vertical="center" justifyLastLine="1"/>
    </xf>
    <xf numFmtId="38" fontId="8" fillId="0" borderId="0" xfId="1" applyFont="1" applyFill="1" applyBorder="1" applyAlignment="1">
      <alignment horizontal="left" vertical="center" shrinkToFit="1"/>
    </xf>
    <xf numFmtId="0" fontId="8" fillId="0" borderId="0" xfId="0" applyFont="1" applyAlignment="1">
      <alignment horizontal="left" vertical="center" shrinkToFit="1"/>
    </xf>
    <xf numFmtId="38" fontId="17" fillId="0" borderId="0" xfId="1" applyFont="1" applyFill="1" applyBorder="1" applyAlignment="1">
      <alignment horizontal="left" vertical="center" wrapText="1"/>
    </xf>
    <xf numFmtId="0" fontId="18" fillId="0" borderId="0" xfId="0" applyFont="1" applyAlignment="1">
      <alignment horizontal="left" vertical="center" wrapText="1"/>
    </xf>
    <xf numFmtId="38" fontId="10" fillId="0" borderId="46" xfId="1" applyFont="1" applyFill="1" applyBorder="1" applyAlignment="1">
      <alignment horizontal="distributed" vertical="center" wrapText="1" justifyLastLine="1"/>
    </xf>
    <xf numFmtId="0" fontId="10" fillId="0" borderId="47" xfId="0" applyFont="1" applyBorder="1" applyAlignment="1">
      <alignment horizontal="distributed" vertical="center" wrapText="1" justifyLastLine="1"/>
    </xf>
    <xf numFmtId="0" fontId="10" fillId="0" borderId="10" xfId="0" applyFont="1" applyBorder="1" applyAlignment="1">
      <alignment horizontal="distributed" vertical="center" wrapText="1" justifyLastLine="1"/>
    </xf>
    <xf numFmtId="0" fontId="10" fillId="0" borderId="31" xfId="0" applyFont="1" applyBorder="1" applyAlignment="1">
      <alignment horizontal="distributed" vertical="center" wrapText="1" justifyLastLine="1"/>
    </xf>
    <xf numFmtId="0" fontId="10" fillId="0" borderId="48" xfId="0" applyFont="1" applyBorder="1" applyAlignment="1">
      <alignment horizontal="distributed" vertical="center" wrapText="1" justifyLastLine="1"/>
    </xf>
    <xf numFmtId="0" fontId="10" fillId="0" borderId="49" xfId="0" applyFont="1" applyBorder="1" applyAlignment="1">
      <alignment horizontal="distributed" vertical="center" wrapText="1" justifyLastLine="1"/>
    </xf>
    <xf numFmtId="38" fontId="10" fillId="0" borderId="50" xfId="1" applyFont="1" applyFill="1" applyBorder="1" applyAlignment="1">
      <alignment horizontal="distributed" vertical="center" wrapText="1" justifyLastLine="1"/>
    </xf>
    <xf numFmtId="0" fontId="10" fillId="0" borderId="51" xfId="0" applyFont="1" applyBorder="1" applyAlignment="1">
      <alignment horizontal="distributed" vertical="center" wrapText="1" justifyLastLine="1"/>
    </xf>
    <xf numFmtId="0" fontId="10" fillId="0" borderId="0" xfId="0" applyFont="1" applyAlignment="1">
      <alignment horizontal="distributed" vertical="center" wrapText="1" justifyLastLine="1"/>
    </xf>
    <xf numFmtId="0" fontId="10" fillId="0" borderId="32" xfId="0" applyFont="1" applyBorder="1" applyAlignment="1">
      <alignment horizontal="distributed" vertical="center" wrapText="1" justifyLastLine="1"/>
    </xf>
    <xf numFmtId="0" fontId="10" fillId="0" borderId="52" xfId="0" applyFont="1" applyBorder="1" applyAlignment="1">
      <alignment horizontal="distributed" vertical="center" wrapText="1" justifyLastLine="1"/>
    </xf>
    <xf numFmtId="0" fontId="10" fillId="0" borderId="53" xfId="0" applyFont="1" applyBorder="1" applyAlignment="1">
      <alignment horizontal="distributed" vertical="center" wrapText="1" justifyLastLine="1"/>
    </xf>
    <xf numFmtId="176" fontId="5" fillId="0" borderId="0" xfId="1" applyNumberFormat="1" applyFont="1" applyFill="1" applyBorder="1" applyAlignment="1">
      <alignment horizontal="right" vertical="center"/>
    </xf>
    <xf numFmtId="38" fontId="10" fillId="0" borderId="0" xfId="1" applyFont="1" applyFill="1" applyBorder="1" applyAlignment="1">
      <alignment horizontal="left" vertical="center" shrinkToFit="1"/>
    </xf>
    <xf numFmtId="0" fontId="7" fillId="0" borderId="0" xfId="0" applyFont="1" applyAlignment="1">
      <alignment vertical="center" shrinkToFit="1"/>
    </xf>
    <xf numFmtId="0" fontId="8" fillId="0" borderId="0" xfId="0" applyFont="1" applyAlignment="1">
      <alignment vertical="center" shrinkToFit="1"/>
    </xf>
    <xf numFmtId="38" fontId="8" fillId="0" borderId="0" xfId="1" applyFont="1" applyAlignment="1">
      <alignment shrinkToFit="1"/>
    </xf>
    <xf numFmtId="0" fontId="9" fillId="0" borderId="0" xfId="0" applyFont="1" applyAlignment="1">
      <alignment shrinkToFit="1"/>
    </xf>
    <xf numFmtId="0" fontId="8" fillId="0" borderId="0" xfId="1" applyNumberFormat="1" applyFont="1" applyFill="1" applyBorder="1" applyAlignment="1">
      <alignment horizontal="left" shrinkToFit="1"/>
    </xf>
    <xf numFmtId="38" fontId="3" fillId="0" borderId="0" xfId="1" applyFont="1" applyAlignment="1">
      <alignment vertical="center" shrinkToFit="1"/>
    </xf>
    <xf numFmtId="0" fontId="11" fillId="0" borderId="0" xfId="0" applyFont="1" applyAlignment="1">
      <alignment horizontal="left" vertical="center" shrinkToFit="1"/>
    </xf>
    <xf numFmtId="0" fontId="12" fillId="0" borderId="0" xfId="0" applyFont="1" applyAlignment="1">
      <alignment horizontal="left" vertical="center" shrinkToFit="1"/>
    </xf>
    <xf numFmtId="0" fontId="16" fillId="0" borderId="0" xfId="0" applyFont="1" applyAlignment="1">
      <alignment horizontal="left" vertical="center" shrinkToFit="1"/>
    </xf>
    <xf numFmtId="0" fontId="9" fillId="0" borderId="0" xfId="0" applyFont="1" applyAlignment="1">
      <alignment vertical="center" shrinkToFit="1"/>
    </xf>
    <xf numFmtId="0" fontId="0" fillId="0" borderId="0" xfId="0" applyAlignment="1">
      <alignment vertical="center"/>
    </xf>
    <xf numFmtId="38" fontId="8" fillId="0" borderId="0" xfId="1" applyFont="1" applyFill="1" applyBorder="1" applyAlignment="1">
      <alignment vertical="center" shrinkToFit="1"/>
    </xf>
  </cellXfs>
  <cellStyles count="2">
    <cellStyle name="桁区切り" xfId="1" builtinId="6"/>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39</xdr:row>
      <xdr:rowOff>95250</xdr:rowOff>
    </xdr:from>
    <xdr:to>
      <xdr:col>11</xdr:col>
      <xdr:colOff>0</xdr:colOff>
      <xdr:row>45</xdr:row>
      <xdr:rowOff>66675</xdr:rowOff>
    </xdr:to>
    <xdr:sp macro="" textlink="">
      <xdr:nvSpPr>
        <xdr:cNvPr id="2084" name="AutoShape 5"/>
        <xdr:cNvSpPr>
          <a:spLocks noChangeArrowheads="1"/>
        </xdr:cNvSpPr>
      </xdr:nvSpPr>
      <xdr:spPr bwMode="auto">
        <a:xfrm>
          <a:off x="0" y="7524750"/>
          <a:ext cx="8477250" cy="1066800"/>
        </a:xfrm>
        <a:prstGeom prst="roundRect">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504825</xdr:colOff>
      <xdr:row>1</xdr:row>
      <xdr:rowOff>152400</xdr:rowOff>
    </xdr:from>
    <xdr:to>
      <xdr:col>11</xdr:col>
      <xdr:colOff>66675</xdr:colOff>
      <xdr:row>2</xdr:row>
      <xdr:rowOff>161925</xdr:rowOff>
    </xdr:to>
    <xdr:sp macro="" textlink="">
      <xdr:nvSpPr>
        <xdr:cNvPr id="2057" name="Text Box 9"/>
        <xdr:cNvSpPr txBox="1">
          <a:spLocks noChangeArrowheads="1"/>
        </xdr:cNvSpPr>
      </xdr:nvSpPr>
      <xdr:spPr bwMode="auto">
        <a:xfrm>
          <a:off x="7791450" y="342900"/>
          <a:ext cx="752475" cy="200025"/>
        </a:xfrm>
        <a:prstGeom prst="rect">
          <a:avLst/>
        </a:prstGeom>
        <a:noFill/>
        <a:ln w="41275" cmpd="dbl">
          <a:noFill/>
          <a:miter lim="800000"/>
          <a:headEnd/>
          <a:tailEnd/>
        </a:ln>
        <a:effectLst/>
      </xdr:spPr>
      <xdr:txBody>
        <a:bodyPr vertOverflow="clip" wrap="square" lIns="0" tIns="0" rIns="27432" bIns="18288" anchor="b" upright="1"/>
        <a:lstStyle/>
        <a:p>
          <a:pPr algn="r" rtl="0">
            <a:defRPr sz="1000"/>
          </a:pPr>
          <a:r>
            <a:rPr lang="en-US" altLang="ja-JP" sz="900" b="0" i="0" u="none" strike="noStrike" baseline="0">
              <a:solidFill>
                <a:srgbClr val="000000"/>
              </a:solidFill>
              <a:latin typeface="ＭＳ ゴシック"/>
              <a:ea typeface="ＭＳ ゴシック"/>
            </a:rPr>
            <a:t>(</a:t>
          </a:r>
          <a:r>
            <a:rPr lang="ja-JP" altLang="en-US" sz="900" b="0" i="0" u="none" strike="noStrike" baseline="0">
              <a:solidFill>
                <a:srgbClr val="000000"/>
              </a:solidFill>
              <a:latin typeface="ＭＳ ゴシック"/>
              <a:ea typeface="ＭＳ ゴシック"/>
            </a:rPr>
            <a:t>単位：円）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gradFill rotWithShape="0">
          <a:gsLst>
            <a:gs pos="0">
              <a:srgbClr val="FF99FF"/>
            </a:gs>
            <a:gs pos="50000">
              <a:srgbClr val="FFFFFF"/>
            </a:gs>
            <a:gs pos="100000">
              <a:srgbClr val="FF99FF"/>
            </a:gs>
          </a:gsLst>
          <a:lin ang="5400000" scaled="1"/>
        </a:gradFill>
        <a:ln w="41275" cap="flat" cmpd="dbl" algn="ctr">
          <a:solidFill>
            <a:srgbClr val="CD9B9B"/>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gradFill rotWithShape="0">
          <a:gsLst>
            <a:gs pos="0">
              <a:srgbClr val="FF99FF"/>
            </a:gs>
            <a:gs pos="50000">
              <a:srgbClr val="FFFFFF"/>
            </a:gs>
            <a:gs pos="100000">
              <a:srgbClr val="FF99FF"/>
            </a:gs>
          </a:gsLst>
          <a:lin ang="5400000" scaled="1"/>
        </a:gradFill>
        <a:ln w="41275" cap="flat" cmpd="dbl" algn="ctr">
          <a:solidFill>
            <a:srgbClr val="CD9B9B"/>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3"/>
  <sheetViews>
    <sheetView tabSelected="1" view="pageBreakPreview" zoomScaleNormal="100" zoomScaleSheetLayoutView="100" workbookViewId="0">
      <selection activeCell="B1" sqref="B1:K3"/>
    </sheetView>
  </sheetViews>
  <sheetFormatPr defaultRowHeight="13.5" x14ac:dyDescent="0.15"/>
  <cols>
    <col min="1" max="1" width="1.375" style="1" customWidth="1"/>
    <col min="2" max="2" width="6.25" style="1" customWidth="1"/>
    <col min="3" max="3" width="10" style="2" customWidth="1"/>
    <col min="4" max="5" width="10" style="1" customWidth="1"/>
    <col min="6" max="6" width="2.5" style="1" customWidth="1"/>
    <col min="7" max="7" width="10" style="1" customWidth="1"/>
    <col min="8" max="11" width="15.625" style="1" customWidth="1"/>
    <col min="12" max="12" width="3" style="1" customWidth="1"/>
    <col min="13" max="16384" width="9" style="1"/>
  </cols>
  <sheetData>
    <row r="1" spans="1:12" ht="15" customHeight="1" x14ac:dyDescent="0.15">
      <c r="A1" s="105"/>
      <c r="B1" s="120" t="s">
        <v>36</v>
      </c>
      <c r="C1" s="120"/>
      <c r="D1" s="120"/>
      <c r="E1" s="120"/>
      <c r="F1" s="120"/>
      <c r="G1" s="120"/>
      <c r="H1" s="121"/>
      <c r="I1" s="121"/>
      <c r="J1" s="121"/>
      <c r="K1" s="121"/>
      <c r="L1" s="3"/>
    </row>
    <row r="2" spans="1:12" ht="15" customHeight="1" x14ac:dyDescent="0.15">
      <c r="A2" s="105"/>
      <c r="B2" s="120"/>
      <c r="C2" s="120"/>
      <c r="D2" s="120"/>
      <c r="E2" s="120"/>
      <c r="F2" s="120"/>
      <c r="G2" s="120"/>
      <c r="H2" s="121"/>
      <c r="I2" s="121"/>
      <c r="J2" s="121"/>
      <c r="K2" s="121"/>
      <c r="L2" s="3"/>
    </row>
    <row r="3" spans="1:12" ht="15" customHeight="1" thickBot="1" x14ac:dyDescent="0.2">
      <c r="A3" s="105"/>
      <c r="B3" s="120"/>
      <c r="C3" s="120"/>
      <c r="D3" s="120"/>
      <c r="E3" s="120"/>
      <c r="F3" s="120"/>
      <c r="G3" s="120"/>
      <c r="H3" s="121"/>
      <c r="I3" s="121"/>
      <c r="J3" s="121"/>
      <c r="K3" s="121"/>
      <c r="L3" s="3"/>
    </row>
    <row r="4" spans="1:12" ht="15" customHeight="1" thickTop="1" x14ac:dyDescent="0.15">
      <c r="A4" s="3"/>
      <c r="B4" s="115" t="s">
        <v>10</v>
      </c>
      <c r="C4" s="107"/>
      <c r="D4" s="108"/>
      <c r="E4" s="106" t="s">
        <v>11</v>
      </c>
      <c r="F4" s="107"/>
      <c r="G4" s="108"/>
      <c r="H4" s="122" t="s">
        <v>8</v>
      </c>
      <c r="I4" s="123"/>
      <c r="J4" s="128" t="s">
        <v>9</v>
      </c>
      <c r="K4" s="129"/>
      <c r="L4" s="3"/>
    </row>
    <row r="5" spans="1:12" ht="15" customHeight="1" x14ac:dyDescent="0.15">
      <c r="A5" s="3"/>
      <c r="B5" s="116"/>
      <c r="C5" s="110"/>
      <c r="D5" s="111"/>
      <c r="E5" s="109"/>
      <c r="F5" s="110"/>
      <c r="G5" s="111"/>
      <c r="H5" s="124"/>
      <c r="I5" s="125"/>
      <c r="J5" s="130"/>
      <c r="K5" s="131"/>
      <c r="L5" s="3"/>
    </row>
    <row r="6" spans="1:12" ht="15" customHeight="1" thickBot="1" x14ac:dyDescent="0.2">
      <c r="A6" s="3"/>
      <c r="B6" s="116"/>
      <c r="C6" s="110"/>
      <c r="D6" s="111"/>
      <c r="E6" s="109"/>
      <c r="F6" s="110"/>
      <c r="G6" s="111"/>
      <c r="H6" s="126"/>
      <c r="I6" s="127"/>
      <c r="J6" s="132"/>
      <c r="K6" s="133"/>
      <c r="L6" s="3"/>
    </row>
    <row r="7" spans="1:12" ht="15" customHeight="1" thickBot="1" x14ac:dyDescent="0.2">
      <c r="A7" s="3"/>
      <c r="B7" s="117"/>
      <c r="C7" s="113"/>
      <c r="D7" s="114"/>
      <c r="E7" s="109"/>
      <c r="F7" s="110"/>
      <c r="G7" s="111"/>
      <c r="H7" s="14" t="s">
        <v>2</v>
      </c>
      <c r="I7" s="15" t="s">
        <v>3</v>
      </c>
      <c r="J7" s="16" t="s">
        <v>2</v>
      </c>
      <c r="K7" s="17" t="s">
        <v>3</v>
      </c>
      <c r="L7" s="3"/>
    </row>
    <row r="8" spans="1:12" ht="15" customHeight="1" thickBot="1" x14ac:dyDescent="0.2">
      <c r="A8" s="3"/>
      <c r="B8" s="18" t="s">
        <v>0</v>
      </c>
      <c r="C8" s="19" t="s">
        <v>1</v>
      </c>
      <c r="D8" s="20" t="s">
        <v>7</v>
      </c>
      <c r="E8" s="112"/>
      <c r="F8" s="113"/>
      <c r="G8" s="114"/>
      <c r="H8" s="50" t="s">
        <v>37</v>
      </c>
      <c r="I8" s="51" t="s">
        <v>38</v>
      </c>
      <c r="J8" s="52" t="s">
        <v>39</v>
      </c>
      <c r="K8" s="53" t="s">
        <v>40</v>
      </c>
      <c r="L8" s="3"/>
    </row>
    <row r="9" spans="1:12" ht="15" customHeight="1" x14ac:dyDescent="0.15">
      <c r="A9" s="3"/>
      <c r="B9" s="21"/>
      <c r="C9" s="22"/>
      <c r="D9" s="23"/>
      <c r="E9" s="24" t="s">
        <v>4</v>
      </c>
      <c r="F9" s="25"/>
      <c r="G9" s="26" t="s">
        <v>5</v>
      </c>
      <c r="H9" s="54"/>
      <c r="I9" s="48"/>
      <c r="J9" s="54"/>
      <c r="K9" s="49"/>
      <c r="L9" s="3"/>
    </row>
    <row r="10" spans="1:12" s="6" customFormat="1" ht="15" customHeight="1" x14ac:dyDescent="0.15">
      <c r="A10" s="5"/>
      <c r="B10" s="27">
        <v>1</v>
      </c>
      <c r="C10" s="28">
        <v>98000</v>
      </c>
      <c r="D10" s="29">
        <f t="shared" ref="D10:D39" si="0">ROUND(C10/30,-1)</f>
        <v>3270</v>
      </c>
      <c r="E10" s="30"/>
      <c r="F10" s="31" t="s">
        <v>6</v>
      </c>
      <c r="G10" s="32">
        <v>101000</v>
      </c>
      <c r="H10" s="33">
        <f>C10*H8</f>
        <v>16430.68</v>
      </c>
      <c r="I10" s="34">
        <f t="shared" ref="I10:I39" si="1">H10/2</f>
        <v>8215.34</v>
      </c>
      <c r="J10" s="35">
        <f>C10*J8</f>
        <v>16848.16</v>
      </c>
      <c r="K10" s="36">
        <f t="shared" ref="K10:K39" si="2">J10/2</f>
        <v>8424.08</v>
      </c>
      <c r="L10" s="5"/>
    </row>
    <row r="11" spans="1:12" s="6" customFormat="1" ht="15" customHeight="1" x14ac:dyDescent="0.15">
      <c r="A11" s="5"/>
      <c r="B11" s="37">
        <v>2</v>
      </c>
      <c r="C11" s="62">
        <v>104000</v>
      </c>
      <c r="D11" s="63">
        <f t="shared" si="0"/>
        <v>3470</v>
      </c>
      <c r="E11" s="64">
        <v>101000</v>
      </c>
      <c r="F11" s="65" t="s">
        <v>6</v>
      </c>
      <c r="G11" s="66">
        <v>107000</v>
      </c>
      <c r="H11" s="67">
        <f>C11*H8</f>
        <v>17436.64</v>
      </c>
      <c r="I11" s="68">
        <f t="shared" si="1"/>
        <v>8718.32</v>
      </c>
      <c r="J11" s="69">
        <f>C11*J8</f>
        <v>17879.68</v>
      </c>
      <c r="K11" s="70">
        <f t="shared" si="2"/>
        <v>8939.84</v>
      </c>
      <c r="L11" s="5"/>
    </row>
    <row r="12" spans="1:12" s="6" customFormat="1" ht="15" customHeight="1" x14ac:dyDescent="0.15">
      <c r="A12" s="5"/>
      <c r="B12" s="27">
        <v>3</v>
      </c>
      <c r="C12" s="38">
        <v>110000</v>
      </c>
      <c r="D12" s="39">
        <f t="shared" si="0"/>
        <v>3670</v>
      </c>
      <c r="E12" s="40">
        <v>107000</v>
      </c>
      <c r="F12" s="41" t="s">
        <v>6</v>
      </c>
      <c r="G12" s="42">
        <v>114000</v>
      </c>
      <c r="H12" s="43">
        <f>C12*H8</f>
        <v>18442.600000000002</v>
      </c>
      <c r="I12" s="44">
        <f t="shared" si="1"/>
        <v>9221.3000000000011</v>
      </c>
      <c r="J12" s="45">
        <f>C12*J8</f>
        <v>18911.199999999997</v>
      </c>
      <c r="K12" s="46">
        <f t="shared" si="2"/>
        <v>9455.5999999999985</v>
      </c>
      <c r="L12" s="5"/>
    </row>
    <row r="13" spans="1:12" s="6" customFormat="1" ht="15" customHeight="1" x14ac:dyDescent="0.15">
      <c r="A13" s="5"/>
      <c r="B13" s="27">
        <v>4</v>
      </c>
      <c r="C13" s="71">
        <v>118000</v>
      </c>
      <c r="D13" s="72">
        <f t="shared" si="0"/>
        <v>3930</v>
      </c>
      <c r="E13" s="73">
        <v>114000</v>
      </c>
      <c r="F13" s="74" t="s">
        <v>6</v>
      </c>
      <c r="G13" s="75">
        <v>122000</v>
      </c>
      <c r="H13" s="76">
        <f>C13*H8</f>
        <v>19783.88</v>
      </c>
      <c r="I13" s="77">
        <f t="shared" si="1"/>
        <v>9891.94</v>
      </c>
      <c r="J13" s="78">
        <f>C13*J8</f>
        <v>20286.559999999998</v>
      </c>
      <c r="K13" s="79">
        <f t="shared" si="2"/>
        <v>10143.279999999999</v>
      </c>
      <c r="L13" s="5"/>
    </row>
    <row r="14" spans="1:12" s="6" customFormat="1" ht="15" customHeight="1" x14ac:dyDescent="0.15">
      <c r="A14" s="5"/>
      <c r="B14" s="27">
        <v>5</v>
      </c>
      <c r="C14" s="38">
        <v>126000</v>
      </c>
      <c r="D14" s="39">
        <f t="shared" si="0"/>
        <v>4200</v>
      </c>
      <c r="E14" s="40">
        <v>122000</v>
      </c>
      <c r="F14" s="41" t="s">
        <v>6</v>
      </c>
      <c r="G14" s="42">
        <v>130000</v>
      </c>
      <c r="H14" s="43">
        <f>C14*H8</f>
        <v>21125.16</v>
      </c>
      <c r="I14" s="44">
        <f t="shared" si="1"/>
        <v>10562.58</v>
      </c>
      <c r="J14" s="45">
        <f>C14*J8</f>
        <v>21661.919999999998</v>
      </c>
      <c r="K14" s="46">
        <f t="shared" si="2"/>
        <v>10830.96</v>
      </c>
      <c r="L14" s="5"/>
    </row>
    <row r="15" spans="1:12" s="6" customFormat="1" ht="15" customHeight="1" x14ac:dyDescent="0.15">
      <c r="A15" s="5"/>
      <c r="B15" s="27">
        <v>6</v>
      </c>
      <c r="C15" s="62">
        <v>134000</v>
      </c>
      <c r="D15" s="63">
        <f t="shared" si="0"/>
        <v>4470</v>
      </c>
      <c r="E15" s="64">
        <v>130000</v>
      </c>
      <c r="F15" s="65" t="s">
        <v>6</v>
      </c>
      <c r="G15" s="66">
        <v>138000</v>
      </c>
      <c r="H15" s="67">
        <f>C15*H8</f>
        <v>22466.44</v>
      </c>
      <c r="I15" s="68">
        <f t="shared" si="1"/>
        <v>11233.22</v>
      </c>
      <c r="J15" s="69">
        <f>C15*J8</f>
        <v>23037.279999999999</v>
      </c>
      <c r="K15" s="70">
        <f t="shared" si="2"/>
        <v>11518.64</v>
      </c>
      <c r="L15" s="5"/>
    </row>
    <row r="16" spans="1:12" s="6" customFormat="1" ht="15" customHeight="1" x14ac:dyDescent="0.15">
      <c r="A16" s="5"/>
      <c r="B16" s="27">
        <v>7</v>
      </c>
      <c r="C16" s="38">
        <v>142000</v>
      </c>
      <c r="D16" s="39">
        <f t="shared" si="0"/>
        <v>4730</v>
      </c>
      <c r="E16" s="40">
        <v>138000</v>
      </c>
      <c r="F16" s="41" t="s">
        <v>6</v>
      </c>
      <c r="G16" s="42">
        <v>146000</v>
      </c>
      <c r="H16" s="43">
        <f>C16*H8</f>
        <v>23807.72</v>
      </c>
      <c r="I16" s="44">
        <f t="shared" si="1"/>
        <v>11903.86</v>
      </c>
      <c r="J16" s="45">
        <f>C16*J8</f>
        <v>24412.639999999999</v>
      </c>
      <c r="K16" s="46">
        <f t="shared" si="2"/>
        <v>12206.32</v>
      </c>
      <c r="L16" s="5"/>
    </row>
    <row r="17" spans="1:16" s="6" customFormat="1" ht="15" customHeight="1" x14ac:dyDescent="0.15">
      <c r="A17" s="5"/>
      <c r="B17" s="27">
        <v>8</v>
      </c>
      <c r="C17" s="62">
        <v>150000</v>
      </c>
      <c r="D17" s="63">
        <f t="shared" si="0"/>
        <v>5000</v>
      </c>
      <c r="E17" s="64">
        <v>146000</v>
      </c>
      <c r="F17" s="65" t="s">
        <v>6</v>
      </c>
      <c r="G17" s="66">
        <v>155000</v>
      </c>
      <c r="H17" s="67">
        <f>C17*H8</f>
        <v>25149</v>
      </c>
      <c r="I17" s="68">
        <f t="shared" si="1"/>
        <v>12574.5</v>
      </c>
      <c r="J17" s="69">
        <f>C17*J8</f>
        <v>25788</v>
      </c>
      <c r="K17" s="70">
        <f t="shared" si="2"/>
        <v>12894</v>
      </c>
      <c r="L17" s="5"/>
    </row>
    <row r="18" spans="1:16" s="6" customFormat="1" ht="15" customHeight="1" x14ac:dyDescent="0.15">
      <c r="A18" s="5"/>
      <c r="B18" s="27">
        <v>9</v>
      </c>
      <c r="C18" s="38">
        <v>160000</v>
      </c>
      <c r="D18" s="39">
        <f t="shared" si="0"/>
        <v>5330</v>
      </c>
      <c r="E18" s="40">
        <v>155000</v>
      </c>
      <c r="F18" s="41" t="s">
        <v>6</v>
      </c>
      <c r="G18" s="42">
        <v>165000</v>
      </c>
      <c r="H18" s="43">
        <f>C18*H8</f>
        <v>26825.600000000002</v>
      </c>
      <c r="I18" s="44">
        <f t="shared" si="1"/>
        <v>13412.800000000001</v>
      </c>
      <c r="J18" s="45">
        <f>C18*J8</f>
        <v>27507.199999999997</v>
      </c>
      <c r="K18" s="46">
        <f t="shared" si="2"/>
        <v>13753.599999999999</v>
      </c>
      <c r="L18" s="5"/>
    </row>
    <row r="19" spans="1:16" s="6" customFormat="1" ht="15" customHeight="1" x14ac:dyDescent="0.15">
      <c r="A19" s="5"/>
      <c r="B19" s="27">
        <v>10</v>
      </c>
      <c r="C19" s="80">
        <v>170000</v>
      </c>
      <c r="D19" s="81">
        <f t="shared" si="0"/>
        <v>5670</v>
      </c>
      <c r="E19" s="82">
        <v>165000</v>
      </c>
      <c r="F19" s="83" t="s">
        <v>6</v>
      </c>
      <c r="G19" s="84">
        <v>175000</v>
      </c>
      <c r="H19" s="85">
        <f>C19*H8</f>
        <v>28502.2</v>
      </c>
      <c r="I19" s="86">
        <f t="shared" si="1"/>
        <v>14251.1</v>
      </c>
      <c r="J19" s="87">
        <f>C19*J8</f>
        <v>29226.399999999998</v>
      </c>
      <c r="K19" s="88">
        <f t="shared" si="2"/>
        <v>14613.199999999999</v>
      </c>
      <c r="L19" s="5"/>
    </row>
    <row r="20" spans="1:16" s="6" customFormat="1" ht="15" customHeight="1" x14ac:dyDescent="0.15">
      <c r="A20" s="5"/>
      <c r="B20" s="27">
        <v>11</v>
      </c>
      <c r="C20" s="38">
        <v>180000</v>
      </c>
      <c r="D20" s="39">
        <f t="shared" si="0"/>
        <v>6000</v>
      </c>
      <c r="E20" s="40">
        <v>175000</v>
      </c>
      <c r="F20" s="41" t="s">
        <v>6</v>
      </c>
      <c r="G20" s="42">
        <v>185000</v>
      </c>
      <c r="H20" s="43">
        <f>C20*H8</f>
        <v>30178.799999999999</v>
      </c>
      <c r="I20" s="44">
        <f t="shared" si="1"/>
        <v>15089.4</v>
      </c>
      <c r="J20" s="45">
        <f>C20*J8</f>
        <v>30945.599999999999</v>
      </c>
      <c r="K20" s="46">
        <f t="shared" si="2"/>
        <v>15472.8</v>
      </c>
      <c r="L20" s="5"/>
    </row>
    <row r="21" spans="1:16" s="6" customFormat="1" ht="15" customHeight="1" x14ac:dyDescent="0.15">
      <c r="A21" s="5"/>
      <c r="B21" s="27">
        <v>12</v>
      </c>
      <c r="C21" s="62">
        <v>190000</v>
      </c>
      <c r="D21" s="63">
        <f t="shared" si="0"/>
        <v>6330</v>
      </c>
      <c r="E21" s="64">
        <v>185000</v>
      </c>
      <c r="F21" s="65" t="s">
        <v>6</v>
      </c>
      <c r="G21" s="66">
        <v>195000</v>
      </c>
      <c r="H21" s="67">
        <f>C21*H8</f>
        <v>31855.4</v>
      </c>
      <c r="I21" s="68">
        <f t="shared" si="1"/>
        <v>15927.7</v>
      </c>
      <c r="J21" s="69">
        <f>C21*J8</f>
        <v>32664.799999999999</v>
      </c>
      <c r="K21" s="70">
        <f t="shared" si="2"/>
        <v>16332.4</v>
      </c>
      <c r="L21" s="5"/>
    </row>
    <row r="22" spans="1:16" s="6" customFormat="1" ht="15" customHeight="1" x14ac:dyDescent="0.15">
      <c r="A22" s="5"/>
      <c r="B22" s="27">
        <v>13</v>
      </c>
      <c r="C22" s="38">
        <v>200000</v>
      </c>
      <c r="D22" s="39">
        <f t="shared" si="0"/>
        <v>6670</v>
      </c>
      <c r="E22" s="40">
        <v>195000</v>
      </c>
      <c r="F22" s="41" t="s">
        <v>6</v>
      </c>
      <c r="G22" s="42">
        <v>210000</v>
      </c>
      <c r="H22" s="43">
        <f>C22*H8</f>
        <v>33532</v>
      </c>
      <c r="I22" s="44">
        <f t="shared" si="1"/>
        <v>16766</v>
      </c>
      <c r="J22" s="45">
        <f>C22*J8</f>
        <v>34384</v>
      </c>
      <c r="K22" s="46">
        <f t="shared" si="2"/>
        <v>17192</v>
      </c>
      <c r="L22" s="5"/>
    </row>
    <row r="23" spans="1:16" s="6" customFormat="1" ht="15" customHeight="1" x14ac:dyDescent="0.15">
      <c r="A23" s="5"/>
      <c r="B23" s="27">
        <v>14</v>
      </c>
      <c r="C23" s="62">
        <v>220000</v>
      </c>
      <c r="D23" s="63">
        <f t="shared" si="0"/>
        <v>7330</v>
      </c>
      <c r="E23" s="64">
        <v>210000</v>
      </c>
      <c r="F23" s="65" t="s">
        <v>6</v>
      </c>
      <c r="G23" s="66">
        <v>230000</v>
      </c>
      <c r="H23" s="67">
        <f>C23*H8</f>
        <v>36885.200000000004</v>
      </c>
      <c r="I23" s="68">
        <f t="shared" si="1"/>
        <v>18442.600000000002</v>
      </c>
      <c r="J23" s="69">
        <f>C23*J8</f>
        <v>37822.399999999994</v>
      </c>
      <c r="K23" s="70">
        <f t="shared" si="2"/>
        <v>18911.199999999997</v>
      </c>
      <c r="L23" s="5"/>
    </row>
    <row r="24" spans="1:16" s="6" customFormat="1" ht="15" customHeight="1" x14ac:dyDescent="0.15">
      <c r="A24" s="5"/>
      <c r="B24" s="27">
        <v>15</v>
      </c>
      <c r="C24" s="38">
        <v>240000</v>
      </c>
      <c r="D24" s="39">
        <f t="shared" si="0"/>
        <v>8000</v>
      </c>
      <c r="E24" s="40">
        <v>230000</v>
      </c>
      <c r="F24" s="41" t="s">
        <v>6</v>
      </c>
      <c r="G24" s="42">
        <v>250000</v>
      </c>
      <c r="H24" s="43">
        <f>C24*H8</f>
        <v>40238.400000000001</v>
      </c>
      <c r="I24" s="44">
        <f t="shared" si="1"/>
        <v>20119.2</v>
      </c>
      <c r="J24" s="45">
        <f>C24*J8</f>
        <v>41260.799999999996</v>
      </c>
      <c r="K24" s="46">
        <f t="shared" si="2"/>
        <v>20630.399999999998</v>
      </c>
      <c r="L24" s="5"/>
    </row>
    <row r="25" spans="1:16" s="6" customFormat="1" ht="15" customHeight="1" x14ac:dyDescent="0.15">
      <c r="A25" s="5"/>
      <c r="B25" s="27">
        <v>16</v>
      </c>
      <c r="C25" s="62">
        <v>260000</v>
      </c>
      <c r="D25" s="63">
        <f t="shared" si="0"/>
        <v>8670</v>
      </c>
      <c r="E25" s="64">
        <v>250000</v>
      </c>
      <c r="F25" s="65" t="s">
        <v>6</v>
      </c>
      <c r="G25" s="66">
        <v>270000</v>
      </c>
      <c r="H25" s="67">
        <f>C25*H8</f>
        <v>43591.6</v>
      </c>
      <c r="I25" s="68">
        <f t="shared" si="1"/>
        <v>21795.8</v>
      </c>
      <c r="J25" s="69">
        <f>C25*J8</f>
        <v>44699.199999999997</v>
      </c>
      <c r="K25" s="70">
        <f t="shared" si="2"/>
        <v>22349.599999999999</v>
      </c>
      <c r="L25" s="5"/>
    </row>
    <row r="26" spans="1:16" s="6" customFormat="1" ht="15" customHeight="1" x14ac:dyDescent="0.15">
      <c r="A26" s="5"/>
      <c r="B26" s="27">
        <v>17</v>
      </c>
      <c r="C26" s="38">
        <v>280000</v>
      </c>
      <c r="D26" s="39">
        <f t="shared" si="0"/>
        <v>9330</v>
      </c>
      <c r="E26" s="40">
        <v>270000</v>
      </c>
      <c r="F26" s="41" t="s">
        <v>6</v>
      </c>
      <c r="G26" s="42">
        <v>290000</v>
      </c>
      <c r="H26" s="43">
        <f>C26*H8</f>
        <v>46944.800000000003</v>
      </c>
      <c r="I26" s="44">
        <f t="shared" si="1"/>
        <v>23472.400000000001</v>
      </c>
      <c r="J26" s="45">
        <f>C26*J8</f>
        <v>48137.599999999999</v>
      </c>
      <c r="K26" s="46">
        <f t="shared" si="2"/>
        <v>24068.799999999999</v>
      </c>
      <c r="L26" s="5"/>
    </row>
    <row r="27" spans="1:16" s="6" customFormat="1" ht="15" customHeight="1" x14ac:dyDescent="0.15">
      <c r="A27" s="5"/>
      <c r="B27" s="27">
        <v>18</v>
      </c>
      <c r="C27" s="62">
        <v>300000</v>
      </c>
      <c r="D27" s="63">
        <f t="shared" si="0"/>
        <v>10000</v>
      </c>
      <c r="E27" s="64">
        <v>290000</v>
      </c>
      <c r="F27" s="65" t="s">
        <v>6</v>
      </c>
      <c r="G27" s="66">
        <v>310000</v>
      </c>
      <c r="H27" s="67">
        <f>C27*H8</f>
        <v>50298</v>
      </c>
      <c r="I27" s="68">
        <f t="shared" si="1"/>
        <v>25149</v>
      </c>
      <c r="J27" s="69">
        <f>C27*J8</f>
        <v>51576</v>
      </c>
      <c r="K27" s="70">
        <f t="shared" si="2"/>
        <v>25788</v>
      </c>
      <c r="L27" s="5"/>
      <c r="P27" s="5"/>
    </row>
    <row r="28" spans="1:16" s="6" customFormat="1" ht="15" customHeight="1" x14ac:dyDescent="0.15">
      <c r="A28" s="5"/>
      <c r="B28" s="27">
        <v>19</v>
      </c>
      <c r="C28" s="38">
        <v>320000</v>
      </c>
      <c r="D28" s="39">
        <f t="shared" si="0"/>
        <v>10670</v>
      </c>
      <c r="E28" s="40">
        <v>310000</v>
      </c>
      <c r="F28" s="41" t="s">
        <v>6</v>
      </c>
      <c r="G28" s="42">
        <v>330000</v>
      </c>
      <c r="H28" s="43">
        <f>C28*H8</f>
        <v>53651.200000000004</v>
      </c>
      <c r="I28" s="44">
        <f t="shared" si="1"/>
        <v>26825.600000000002</v>
      </c>
      <c r="J28" s="45">
        <f>C28*J8</f>
        <v>55014.399999999994</v>
      </c>
      <c r="K28" s="46">
        <f t="shared" si="2"/>
        <v>27507.199999999997</v>
      </c>
      <c r="L28" s="5"/>
      <c r="P28" s="5"/>
    </row>
    <row r="29" spans="1:16" s="6" customFormat="1" ht="15" customHeight="1" x14ac:dyDescent="0.15">
      <c r="A29" s="5"/>
      <c r="B29" s="27">
        <v>20</v>
      </c>
      <c r="C29" s="62">
        <v>340000</v>
      </c>
      <c r="D29" s="63">
        <f t="shared" si="0"/>
        <v>11330</v>
      </c>
      <c r="E29" s="64">
        <v>330000</v>
      </c>
      <c r="F29" s="65" t="s">
        <v>6</v>
      </c>
      <c r="G29" s="66">
        <v>350000</v>
      </c>
      <c r="H29" s="67">
        <f>C29*H8</f>
        <v>57004.4</v>
      </c>
      <c r="I29" s="68">
        <f t="shared" si="1"/>
        <v>28502.2</v>
      </c>
      <c r="J29" s="69">
        <f>C29*J8</f>
        <v>58452.799999999996</v>
      </c>
      <c r="K29" s="70">
        <f t="shared" si="2"/>
        <v>29226.399999999998</v>
      </c>
      <c r="L29" s="5"/>
    </row>
    <row r="30" spans="1:16" s="6" customFormat="1" ht="15" customHeight="1" x14ac:dyDescent="0.15">
      <c r="A30" s="5"/>
      <c r="B30" s="27">
        <v>21</v>
      </c>
      <c r="C30" s="38">
        <v>360000</v>
      </c>
      <c r="D30" s="39">
        <f t="shared" si="0"/>
        <v>12000</v>
      </c>
      <c r="E30" s="40">
        <v>350000</v>
      </c>
      <c r="F30" s="41" t="s">
        <v>6</v>
      </c>
      <c r="G30" s="42">
        <v>370000</v>
      </c>
      <c r="H30" s="43">
        <f>C30*H8</f>
        <v>60357.599999999999</v>
      </c>
      <c r="I30" s="44">
        <f t="shared" si="1"/>
        <v>30178.799999999999</v>
      </c>
      <c r="J30" s="45">
        <f>C30*J8</f>
        <v>61891.199999999997</v>
      </c>
      <c r="K30" s="46">
        <f t="shared" si="2"/>
        <v>30945.599999999999</v>
      </c>
      <c r="L30" s="5"/>
    </row>
    <row r="31" spans="1:16" s="6" customFormat="1" ht="15" customHeight="1" x14ac:dyDescent="0.15">
      <c r="A31" s="5"/>
      <c r="B31" s="27">
        <v>22</v>
      </c>
      <c r="C31" s="62">
        <v>380000</v>
      </c>
      <c r="D31" s="63">
        <f t="shared" si="0"/>
        <v>12670</v>
      </c>
      <c r="E31" s="64">
        <v>370000</v>
      </c>
      <c r="F31" s="65" t="s">
        <v>6</v>
      </c>
      <c r="G31" s="66">
        <v>395000</v>
      </c>
      <c r="H31" s="67">
        <f>C31*H8</f>
        <v>63710.8</v>
      </c>
      <c r="I31" s="68">
        <f t="shared" si="1"/>
        <v>31855.4</v>
      </c>
      <c r="J31" s="69">
        <f>C31*J8</f>
        <v>65329.599999999999</v>
      </c>
      <c r="K31" s="70">
        <f t="shared" si="2"/>
        <v>32664.799999999999</v>
      </c>
      <c r="L31" s="5"/>
    </row>
    <row r="32" spans="1:16" s="6" customFormat="1" ht="15" customHeight="1" x14ac:dyDescent="0.15">
      <c r="A32" s="5"/>
      <c r="B32" s="27">
        <v>23</v>
      </c>
      <c r="C32" s="38">
        <v>410000</v>
      </c>
      <c r="D32" s="39">
        <f t="shared" si="0"/>
        <v>13670</v>
      </c>
      <c r="E32" s="40">
        <v>395000</v>
      </c>
      <c r="F32" s="41" t="s">
        <v>6</v>
      </c>
      <c r="G32" s="42">
        <v>425000</v>
      </c>
      <c r="H32" s="43">
        <f>C32*H8</f>
        <v>68740.600000000006</v>
      </c>
      <c r="I32" s="44">
        <f t="shared" si="1"/>
        <v>34370.300000000003</v>
      </c>
      <c r="J32" s="45">
        <f>C32*J8</f>
        <v>70487.199999999997</v>
      </c>
      <c r="K32" s="46">
        <f t="shared" si="2"/>
        <v>35243.599999999999</v>
      </c>
      <c r="L32" s="5"/>
    </row>
    <row r="33" spans="1:12" s="6" customFormat="1" ht="15" customHeight="1" x14ac:dyDescent="0.15">
      <c r="A33" s="5"/>
      <c r="B33" s="27">
        <v>24</v>
      </c>
      <c r="C33" s="62">
        <v>440000</v>
      </c>
      <c r="D33" s="63">
        <f t="shared" si="0"/>
        <v>14670</v>
      </c>
      <c r="E33" s="64">
        <v>425000</v>
      </c>
      <c r="F33" s="65" t="s">
        <v>6</v>
      </c>
      <c r="G33" s="66">
        <v>455000</v>
      </c>
      <c r="H33" s="67">
        <f>C33*H8</f>
        <v>73770.400000000009</v>
      </c>
      <c r="I33" s="68">
        <f t="shared" si="1"/>
        <v>36885.200000000004</v>
      </c>
      <c r="J33" s="69">
        <f>C33*J8</f>
        <v>75644.799999999988</v>
      </c>
      <c r="K33" s="70">
        <f t="shared" si="2"/>
        <v>37822.399999999994</v>
      </c>
      <c r="L33" s="5"/>
    </row>
    <row r="34" spans="1:12" s="6" customFormat="1" ht="15" customHeight="1" x14ac:dyDescent="0.15">
      <c r="A34" s="5"/>
      <c r="B34" s="27">
        <v>25</v>
      </c>
      <c r="C34" s="38">
        <v>470000</v>
      </c>
      <c r="D34" s="39">
        <f t="shared" si="0"/>
        <v>15670</v>
      </c>
      <c r="E34" s="40">
        <v>455000</v>
      </c>
      <c r="F34" s="41" t="s">
        <v>6</v>
      </c>
      <c r="G34" s="42">
        <v>485000</v>
      </c>
      <c r="H34" s="43">
        <f>C34*H8</f>
        <v>78800.2</v>
      </c>
      <c r="I34" s="44">
        <f t="shared" si="1"/>
        <v>39400.1</v>
      </c>
      <c r="J34" s="45">
        <f>C34*J8</f>
        <v>80802.399999999994</v>
      </c>
      <c r="K34" s="46">
        <f t="shared" si="2"/>
        <v>40401.199999999997</v>
      </c>
      <c r="L34" s="5"/>
    </row>
    <row r="35" spans="1:12" s="6" customFormat="1" ht="15" customHeight="1" x14ac:dyDescent="0.15">
      <c r="A35" s="5"/>
      <c r="B35" s="27">
        <v>26</v>
      </c>
      <c r="C35" s="62">
        <v>500000</v>
      </c>
      <c r="D35" s="63">
        <f t="shared" si="0"/>
        <v>16670</v>
      </c>
      <c r="E35" s="64">
        <v>485000</v>
      </c>
      <c r="F35" s="65" t="s">
        <v>6</v>
      </c>
      <c r="G35" s="66">
        <v>515000</v>
      </c>
      <c r="H35" s="67">
        <f>C35*H8</f>
        <v>83830</v>
      </c>
      <c r="I35" s="68">
        <f t="shared" si="1"/>
        <v>41915</v>
      </c>
      <c r="J35" s="69">
        <f>C35*J8</f>
        <v>85960</v>
      </c>
      <c r="K35" s="70">
        <f t="shared" si="2"/>
        <v>42980</v>
      </c>
      <c r="L35" s="5"/>
    </row>
    <row r="36" spans="1:12" s="6" customFormat="1" ht="15" customHeight="1" x14ac:dyDescent="0.15">
      <c r="A36" s="5"/>
      <c r="B36" s="27">
        <v>27</v>
      </c>
      <c r="C36" s="38">
        <v>530000</v>
      </c>
      <c r="D36" s="39">
        <f t="shared" si="0"/>
        <v>17670</v>
      </c>
      <c r="E36" s="40">
        <v>515000</v>
      </c>
      <c r="F36" s="41" t="s">
        <v>6</v>
      </c>
      <c r="G36" s="42">
        <v>545000</v>
      </c>
      <c r="H36" s="43">
        <f>C36*H8</f>
        <v>88859.8</v>
      </c>
      <c r="I36" s="44">
        <f t="shared" si="1"/>
        <v>44429.9</v>
      </c>
      <c r="J36" s="45">
        <f>C36*J8</f>
        <v>91117.599999999991</v>
      </c>
      <c r="K36" s="46">
        <f t="shared" si="2"/>
        <v>45558.799999999996</v>
      </c>
      <c r="L36" s="5"/>
    </row>
    <row r="37" spans="1:12" s="6" customFormat="1" ht="15" customHeight="1" x14ac:dyDescent="0.15">
      <c r="A37" s="5"/>
      <c r="B37" s="27">
        <v>28</v>
      </c>
      <c r="C37" s="62">
        <v>560000</v>
      </c>
      <c r="D37" s="63">
        <f t="shared" si="0"/>
        <v>18670</v>
      </c>
      <c r="E37" s="64">
        <v>545000</v>
      </c>
      <c r="F37" s="65" t="s">
        <v>6</v>
      </c>
      <c r="G37" s="66">
        <v>575000</v>
      </c>
      <c r="H37" s="67">
        <f>C37*H8</f>
        <v>93889.600000000006</v>
      </c>
      <c r="I37" s="68">
        <f t="shared" si="1"/>
        <v>46944.800000000003</v>
      </c>
      <c r="J37" s="69">
        <f>C37*J8</f>
        <v>96275.199999999997</v>
      </c>
      <c r="K37" s="70">
        <f t="shared" si="2"/>
        <v>48137.599999999999</v>
      </c>
      <c r="L37" s="5"/>
    </row>
    <row r="38" spans="1:12" s="6" customFormat="1" ht="15" customHeight="1" x14ac:dyDescent="0.15">
      <c r="A38" s="5"/>
      <c r="B38" s="27">
        <v>29</v>
      </c>
      <c r="C38" s="38">
        <v>590000</v>
      </c>
      <c r="D38" s="39">
        <f t="shared" si="0"/>
        <v>19670</v>
      </c>
      <c r="E38" s="40">
        <v>575000</v>
      </c>
      <c r="F38" s="41" t="s">
        <v>6</v>
      </c>
      <c r="G38" s="42">
        <v>605000</v>
      </c>
      <c r="H38" s="43">
        <f>C38*H8</f>
        <v>98919.400000000009</v>
      </c>
      <c r="I38" s="44">
        <f t="shared" si="1"/>
        <v>49459.700000000004</v>
      </c>
      <c r="J38" s="45">
        <f>C38*J8</f>
        <v>101432.79999999999</v>
      </c>
      <c r="K38" s="46">
        <f t="shared" si="2"/>
        <v>50716.399999999994</v>
      </c>
      <c r="L38" s="5"/>
    </row>
    <row r="39" spans="1:12" s="6" customFormat="1" ht="15" customHeight="1" thickBot="1" x14ac:dyDescent="0.2">
      <c r="A39" s="5"/>
      <c r="B39" s="47">
        <v>30</v>
      </c>
      <c r="C39" s="89">
        <v>620000</v>
      </c>
      <c r="D39" s="90">
        <f t="shared" si="0"/>
        <v>20670</v>
      </c>
      <c r="E39" s="91">
        <v>605000</v>
      </c>
      <c r="F39" s="92" t="s">
        <v>6</v>
      </c>
      <c r="G39" s="93"/>
      <c r="H39" s="94">
        <f>C39*H8</f>
        <v>103949.2</v>
      </c>
      <c r="I39" s="95">
        <f t="shared" si="1"/>
        <v>51974.6</v>
      </c>
      <c r="J39" s="96">
        <f>C39*J8</f>
        <v>106590.39999999999</v>
      </c>
      <c r="K39" s="97">
        <f t="shared" si="2"/>
        <v>53295.199999999997</v>
      </c>
      <c r="L39" s="5"/>
    </row>
    <row r="40" spans="1:12" s="6" customFormat="1" ht="11.25" customHeight="1" thickTop="1" x14ac:dyDescent="0.15">
      <c r="A40" s="5"/>
      <c r="B40" s="11"/>
      <c r="C40" s="12"/>
      <c r="D40" s="7"/>
      <c r="E40" s="7"/>
      <c r="F40" s="13"/>
      <c r="G40" s="7"/>
      <c r="H40" s="4"/>
      <c r="I40" s="4"/>
      <c r="J40" s="134"/>
      <c r="K40" s="134"/>
      <c r="L40" s="5"/>
    </row>
    <row r="41" spans="1:12" s="56" customFormat="1" ht="15" customHeight="1" x14ac:dyDescent="0.15">
      <c r="A41" s="55"/>
      <c r="B41" s="99" t="s">
        <v>41</v>
      </c>
      <c r="C41" s="100"/>
      <c r="D41" s="101"/>
      <c r="E41" s="101"/>
      <c r="F41" s="101"/>
      <c r="G41" s="101"/>
      <c r="H41" s="101"/>
      <c r="I41" s="101"/>
      <c r="J41" s="101"/>
      <c r="K41" s="101"/>
      <c r="L41" s="55"/>
    </row>
    <row r="42" spans="1:12" s="6" customFormat="1" ht="15" customHeight="1" x14ac:dyDescent="0.15">
      <c r="A42" s="5"/>
      <c r="B42" s="101" t="s">
        <v>42</v>
      </c>
      <c r="C42" s="100"/>
      <c r="D42" s="101"/>
      <c r="E42" s="101"/>
      <c r="F42" s="101"/>
      <c r="G42" s="101"/>
      <c r="H42" s="101"/>
      <c r="I42" s="101"/>
      <c r="J42" s="101"/>
      <c r="K42" s="101"/>
      <c r="L42" s="5"/>
    </row>
    <row r="43" spans="1:12" s="6" customFormat="1" ht="15" customHeight="1" x14ac:dyDescent="0.15">
      <c r="A43" s="5"/>
      <c r="B43" s="101" t="s">
        <v>43</v>
      </c>
      <c r="C43" s="101"/>
      <c r="D43" s="101"/>
      <c r="E43" s="101"/>
      <c r="F43" s="101"/>
      <c r="G43" s="101"/>
      <c r="H43" s="101"/>
      <c r="I43" s="101"/>
      <c r="J43" s="101"/>
      <c r="K43" s="101"/>
      <c r="L43" s="5"/>
    </row>
    <row r="44" spans="1:12" s="6" customFormat="1" ht="15" customHeight="1" x14ac:dyDescent="0.15">
      <c r="A44" s="5"/>
      <c r="B44" s="99" t="s">
        <v>33</v>
      </c>
      <c r="C44" s="101"/>
      <c r="D44" s="101"/>
      <c r="E44" s="101"/>
      <c r="F44" s="101"/>
      <c r="G44" s="101"/>
      <c r="H44" s="101"/>
      <c r="I44" s="101"/>
      <c r="J44" s="101"/>
      <c r="K44" s="101"/>
      <c r="L44" s="5"/>
    </row>
    <row r="45" spans="1:12" s="6" customFormat="1" ht="15" customHeight="1" x14ac:dyDescent="0.15">
      <c r="A45" s="5"/>
      <c r="B45" s="144" t="s">
        <v>12</v>
      </c>
      <c r="C45" s="144"/>
      <c r="D45" s="144"/>
      <c r="E45" s="144"/>
      <c r="F45" s="144"/>
      <c r="G45" s="144"/>
      <c r="H45" s="144"/>
      <c r="I45" s="144"/>
      <c r="J45" s="144"/>
      <c r="K45" s="144"/>
      <c r="L45" s="5"/>
    </row>
    <row r="46" spans="1:12" s="6" customFormat="1" ht="11.25" customHeight="1" x14ac:dyDescent="0.15">
      <c r="A46" s="5"/>
      <c r="B46" s="142"/>
      <c r="C46" s="143"/>
      <c r="D46" s="143"/>
      <c r="E46" s="143"/>
      <c r="F46" s="143"/>
      <c r="G46" s="143"/>
      <c r="H46" s="143"/>
      <c r="I46" s="143"/>
      <c r="J46" s="143"/>
      <c r="K46" s="143"/>
      <c r="L46" s="5"/>
    </row>
    <row r="47" spans="1:12" s="6" customFormat="1" ht="15" customHeight="1" x14ac:dyDescent="0.15">
      <c r="A47" s="5"/>
      <c r="B47" s="138" t="s">
        <v>13</v>
      </c>
      <c r="C47" s="139"/>
      <c r="D47" s="139"/>
      <c r="E47" s="139"/>
      <c r="F47" s="139"/>
      <c r="G47" s="139"/>
      <c r="H47" s="139"/>
      <c r="I47" s="139"/>
      <c r="J47" s="139"/>
      <c r="K47" s="139"/>
      <c r="L47" s="5"/>
    </row>
    <row r="48" spans="1:12" s="6" customFormat="1" ht="15" customHeight="1" x14ac:dyDescent="0.15">
      <c r="A48" s="5"/>
      <c r="B48" s="98" t="s">
        <v>14</v>
      </c>
      <c r="C48" s="102"/>
      <c r="D48" s="102"/>
      <c r="E48" s="102"/>
      <c r="F48" s="102"/>
      <c r="G48" s="102"/>
      <c r="H48" s="102"/>
      <c r="I48" s="102"/>
      <c r="J48" s="102"/>
      <c r="K48" s="102"/>
      <c r="L48" s="5"/>
    </row>
    <row r="49" spans="1:12" s="6" customFormat="1" ht="15" customHeight="1" x14ac:dyDescent="0.15">
      <c r="A49" s="5"/>
      <c r="B49" s="98" t="s">
        <v>15</v>
      </c>
      <c r="C49" s="98"/>
      <c r="D49" s="98"/>
      <c r="E49" s="98"/>
      <c r="F49" s="98"/>
      <c r="G49" s="98"/>
      <c r="H49" s="98"/>
      <c r="I49" s="98"/>
      <c r="J49" s="98"/>
      <c r="K49" s="98"/>
      <c r="L49" s="5"/>
    </row>
    <row r="50" spans="1:12" s="6" customFormat="1" ht="15" customHeight="1" x14ac:dyDescent="0.15">
      <c r="A50" s="5"/>
      <c r="B50" s="98" t="s">
        <v>16</v>
      </c>
      <c r="C50" s="98"/>
      <c r="D50" s="98"/>
      <c r="E50" s="98"/>
      <c r="F50" s="98"/>
      <c r="G50" s="98"/>
      <c r="H50" s="98"/>
      <c r="I50" s="98"/>
      <c r="J50" s="98"/>
      <c r="K50" s="98"/>
      <c r="L50" s="7"/>
    </row>
    <row r="51" spans="1:12" s="6" customFormat="1" ht="15" customHeight="1" x14ac:dyDescent="0.15">
      <c r="A51" s="5"/>
      <c r="B51" s="98" t="s">
        <v>18</v>
      </c>
      <c r="C51" s="98"/>
      <c r="D51" s="98"/>
      <c r="E51" s="98"/>
      <c r="F51" s="98"/>
      <c r="G51" s="98"/>
      <c r="H51" s="98"/>
      <c r="I51" s="98"/>
      <c r="J51" s="98"/>
      <c r="K51" s="98"/>
      <c r="L51" s="8"/>
    </row>
    <row r="52" spans="1:12" s="6" customFormat="1" ht="15" customHeight="1" x14ac:dyDescent="0.15">
      <c r="A52" s="5"/>
      <c r="B52" s="98" t="s">
        <v>17</v>
      </c>
      <c r="C52" s="98"/>
      <c r="D52" s="98"/>
      <c r="E52" s="98"/>
      <c r="F52" s="98"/>
      <c r="G52" s="98"/>
      <c r="H52" s="98"/>
      <c r="I52" s="98"/>
      <c r="J52" s="98"/>
      <c r="K52" s="98"/>
      <c r="L52" s="10"/>
    </row>
    <row r="53" spans="1:12" s="6" customFormat="1" ht="11.25" customHeight="1" x14ac:dyDescent="0.15">
      <c r="A53" s="5"/>
      <c r="B53" s="141"/>
      <c r="C53" s="141"/>
      <c r="D53" s="141"/>
      <c r="E53" s="141"/>
      <c r="F53" s="141"/>
      <c r="G53" s="141"/>
      <c r="H53" s="141"/>
      <c r="I53" s="141"/>
      <c r="J53" s="141"/>
      <c r="K53" s="141"/>
      <c r="L53" s="10"/>
    </row>
    <row r="54" spans="1:12" s="6" customFormat="1" ht="15" customHeight="1" x14ac:dyDescent="0.15">
      <c r="A54" s="5"/>
      <c r="B54" s="140" t="s">
        <v>19</v>
      </c>
      <c r="C54" s="140"/>
      <c r="D54" s="140"/>
      <c r="E54" s="140"/>
      <c r="F54" s="140"/>
      <c r="G54" s="140"/>
      <c r="H54" s="140"/>
      <c r="I54" s="140"/>
      <c r="J54" s="140"/>
      <c r="K54" s="140"/>
      <c r="L54" s="10"/>
    </row>
    <row r="55" spans="1:12" s="6" customFormat="1" ht="15" customHeight="1" x14ac:dyDescent="0.15">
      <c r="A55" s="5"/>
      <c r="B55" s="98" t="s">
        <v>20</v>
      </c>
      <c r="C55" s="98"/>
      <c r="D55" s="98"/>
      <c r="E55" s="98"/>
      <c r="F55" s="98"/>
      <c r="G55" s="98"/>
      <c r="H55" s="98"/>
      <c r="I55" s="98"/>
      <c r="J55" s="98"/>
      <c r="K55" s="98"/>
      <c r="L55" s="10"/>
    </row>
    <row r="56" spans="1:12" s="6" customFormat="1" ht="15" customHeight="1" x14ac:dyDescent="0.15">
      <c r="A56" s="5"/>
      <c r="B56" s="135" t="s">
        <v>21</v>
      </c>
      <c r="C56" s="136"/>
      <c r="D56" s="136"/>
      <c r="E56" s="136"/>
      <c r="F56" s="136"/>
      <c r="G56" s="136"/>
      <c r="H56" s="136"/>
      <c r="I56" s="136"/>
      <c r="J56" s="136"/>
      <c r="K56" s="136"/>
      <c r="L56" s="9"/>
    </row>
    <row r="57" spans="1:12" s="6" customFormat="1" ht="11.25" customHeight="1" x14ac:dyDescent="0.15">
      <c r="A57" s="5"/>
      <c r="B57" s="118"/>
      <c r="C57" s="119"/>
      <c r="D57" s="119"/>
      <c r="E57" s="119"/>
      <c r="F57" s="119"/>
      <c r="G57" s="119"/>
      <c r="H57" s="119"/>
      <c r="I57" s="119"/>
      <c r="J57" s="119"/>
      <c r="K57" s="119"/>
      <c r="L57" s="9"/>
    </row>
    <row r="58" spans="1:12" s="6" customFormat="1" ht="15" customHeight="1" x14ac:dyDescent="0.15">
      <c r="A58" s="5"/>
      <c r="B58" s="118" t="s">
        <v>22</v>
      </c>
      <c r="C58" s="137"/>
      <c r="D58" s="137"/>
      <c r="E58" s="137"/>
      <c r="F58" s="137"/>
      <c r="G58" s="137"/>
      <c r="H58" s="137"/>
      <c r="I58" s="137"/>
      <c r="J58" s="137"/>
      <c r="K58" s="137"/>
      <c r="L58" s="9"/>
    </row>
    <row r="59" spans="1:12" s="6" customFormat="1" ht="15" customHeight="1" x14ac:dyDescent="0.15">
      <c r="A59" s="5"/>
      <c r="B59" s="103" t="s">
        <v>24</v>
      </c>
      <c r="C59" s="104"/>
      <c r="D59" s="104"/>
      <c r="E59" s="104"/>
      <c r="F59" s="104"/>
      <c r="G59" s="104"/>
      <c r="H59" s="104"/>
      <c r="I59" s="104"/>
      <c r="J59" s="104"/>
      <c r="K59" s="104"/>
      <c r="L59" s="9"/>
    </row>
    <row r="60" spans="1:12" s="6" customFormat="1" ht="15" customHeight="1" x14ac:dyDescent="0.15">
      <c r="A60" s="5"/>
      <c r="B60" s="103" t="s">
        <v>30</v>
      </c>
      <c r="C60" s="104"/>
      <c r="D60" s="104"/>
      <c r="E60" s="104"/>
      <c r="F60" s="104"/>
      <c r="G60" s="104"/>
      <c r="H60" s="104"/>
      <c r="I60" s="104"/>
      <c r="J60" s="104"/>
      <c r="K60" s="104"/>
      <c r="L60" s="9"/>
    </row>
    <row r="61" spans="1:12" s="6" customFormat="1" ht="15" customHeight="1" x14ac:dyDescent="0.15">
      <c r="A61" s="5"/>
      <c r="B61" s="103" t="s">
        <v>31</v>
      </c>
      <c r="C61" s="104"/>
      <c r="D61" s="104"/>
      <c r="E61" s="104"/>
      <c r="F61" s="104"/>
      <c r="G61" s="104"/>
      <c r="H61" s="104"/>
      <c r="I61" s="104"/>
      <c r="J61" s="104"/>
      <c r="K61" s="104"/>
      <c r="L61" s="9"/>
    </row>
    <row r="62" spans="1:12" s="6" customFormat="1" ht="11.25" customHeight="1" x14ac:dyDescent="0.15">
      <c r="A62" s="5"/>
      <c r="B62" s="103"/>
      <c r="C62" s="103"/>
      <c r="D62" s="103"/>
      <c r="E62" s="103"/>
      <c r="F62" s="103"/>
      <c r="G62" s="103"/>
      <c r="H62" s="103"/>
      <c r="I62" s="103"/>
      <c r="J62" s="103"/>
      <c r="K62" s="103"/>
      <c r="L62" s="9"/>
    </row>
    <row r="63" spans="1:12" s="6" customFormat="1" ht="15" customHeight="1" x14ac:dyDescent="0.15">
      <c r="A63" s="5"/>
      <c r="B63" s="118" t="s">
        <v>23</v>
      </c>
      <c r="C63" s="118"/>
      <c r="D63" s="118"/>
      <c r="E63" s="118"/>
      <c r="F63" s="118"/>
      <c r="G63" s="118"/>
      <c r="H63" s="118"/>
      <c r="I63" s="118"/>
      <c r="J63" s="118"/>
      <c r="K63" s="118"/>
      <c r="L63" s="9"/>
    </row>
    <row r="64" spans="1:12" s="6" customFormat="1" ht="15" customHeight="1" x14ac:dyDescent="0.15">
      <c r="A64" s="5"/>
      <c r="B64" s="103" t="s">
        <v>27</v>
      </c>
      <c r="C64" s="103"/>
      <c r="D64" s="103"/>
      <c r="E64" s="103"/>
      <c r="F64" s="103"/>
      <c r="G64" s="103"/>
      <c r="H64" s="103"/>
      <c r="I64" s="103"/>
      <c r="J64" s="103"/>
      <c r="K64" s="103"/>
      <c r="L64" s="9"/>
    </row>
    <row r="65" spans="1:12" s="6" customFormat="1" ht="15" customHeight="1" x14ac:dyDescent="0.15">
      <c r="A65" s="5"/>
      <c r="B65" s="103" t="s">
        <v>26</v>
      </c>
      <c r="C65" s="103"/>
      <c r="D65" s="103"/>
      <c r="E65" s="103"/>
      <c r="F65" s="103"/>
      <c r="G65" s="103"/>
      <c r="H65" s="103"/>
      <c r="I65" s="103"/>
      <c r="J65" s="103"/>
      <c r="K65" s="103"/>
      <c r="L65" s="9"/>
    </row>
    <row r="66" spans="1:12" s="6" customFormat="1" ht="15" customHeight="1" x14ac:dyDescent="0.15">
      <c r="A66" s="5"/>
      <c r="B66" s="103" t="s">
        <v>34</v>
      </c>
      <c r="C66" s="104"/>
      <c r="D66" s="104"/>
      <c r="E66" s="104"/>
      <c r="F66" s="104"/>
      <c r="G66" s="104"/>
      <c r="H66" s="104"/>
      <c r="I66" s="104"/>
      <c r="J66" s="104"/>
      <c r="K66" s="104"/>
      <c r="L66" s="9"/>
    </row>
    <row r="67" spans="1:12" s="6" customFormat="1" ht="11.25" customHeight="1" x14ac:dyDescent="0.15">
      <c r="A67" s="5"/>
      <c r="B67" s="103"/>
      <c r="C67" s="104"/>
      <c r="D67" s="104"/>
      <c r="E67" s="104"/>
      <c r="F67" s="104"/>
      <c r="G67" s="104"/>
      <c r="H67" s="104"/>
      <c r="I67" s="104"/>
      <c r="J67" s="104"/>
      <c r="K67" s="104"/>
      <c r="L67" s="9"/>
    </row>
    <row r="68" spans="1:12" s="6" customFormat="1" ht="15" customHeight="1" x14ac:dyDescent="0.15">
      <c r="A68" s="5"/>
      <c r="B68" s="118" t="s">
        <v>35</v>
      </c>
      <c r="C68" s="146"/>
      <c r="D68" s="146"/>
      <c r="E68" s="146"/>
      <c r="F68" s="146"/>
      <c r="G68" s="146"/>
      <c r="H68" s="146"/>
      <c r="I68" s="146"/>
      <c r="J68" s="146"/>
      <c r="K68" s="146"/>
      <c r="L68" s="57"/>
    </row>
    <row r="69" spans="1:12" s="6" customFormat="1" ht="15" customHeight="1" x14ac:dyDescent="0.15">
      <c r="A69" s="5"/>
      <c r="B69" s="118" t="s">
        <v>28</v>
      </c>
      <c r="C69" s="137"/>
      <c r="D69" s="137"/>
      <c r="E69" s="137"/>
      <c r="F69" s="137"/>
      <c r="G69" s="137"/>
      <c r="H69" s="137"/>
      <c r="I69" s="137"/>
      <c r="J69" s="137"/>
      <c r="K69" s="137"/>
      <c r="L69" s="9"/>
    </row>
    <row r="70" spans="1:12" s="6" customFormat="1" ht="15" customHeight="1" x14ac:dyDescent="0.15">
      <c r="A70" s="5"/>
      <c r="B70" s="118" t="s">
        <v>29</v>
      </c>
      <c r="C70" s="145"/>
      <c r="D70" s="145"/>
      <c r="E70" s="145"/>
      <c r="F70" s="145"/>
      <c r="G70" s="145"/>
      <c r="H70" s="145"/>
      <c r="I70" s="145"/>
      <c r="J70" s="145"/>
      <c r="K70" s="145"/>
      <c r="L70" s="9"/>
    </row>
    <row r="71" spans="1:12" s="6" customFormat="1" ht="15" x14ac:dyDescent="0.15">
      <c r="A71" s="5"/>
      <c r="B71" s="147" t="s">
        <v>32</v>
      </c>
      <c r="C71" s="104"/>
      <c r="D71" s="104"/>
      <c r="E71" s="104"/>
      <c r="F71" s="104"/>
      <c r="G71" s="104"/>
      <c r="H71" s="104"/>
      <c r="I71" s="104"/>
      <c r="J71" s="104"/>
      <c r="K71" s="104"/>
      <c r="L71" s="9"/>
    </row>
    <row r="72" spans="1:12" s="6" customFormat="1" ht="11.25" customHeight="1" x14ac:dyDescent="0.15">
      <c r="A72" s="5"/>
      <c r="B72" s="60"/>
      <c r="C72" s="61"/>
      <c r="D72" s="61"/>
      <c r="E72" s="61"/>
      <c r="F72" s="61"/>
      <c r="G72" s="61"/>
      <c r="H72" s="61"/>
      <c r="I72" s="61"/>
      <c r="J72" s="61"/>
      <c r="K72" s="61"/>
      <c r="L72" s="9"/>
    </row>
    <row r="73" spans="1:12" s="6" customFormat="1" ht="15" customHeight="1" x14ac:dyDescent="0.15">
      <c r="A73" s="5"/>
      <c r="B73" s="118" t="s">
        <v>25</v>
      </c>
      <c r="C73" s="145"/>
      <c r="D73" s="145"/>
      <c r="E73" s="145"/>
      <c r="F73" s="145"/>
      <c r="G73" s="145"/>
      <c r="H73" s="145"/>
      <c r="I73" s="145"/>
      <c r="J73" s="145"/>
      <c r="K73" s="145"/>
      <c r="L73" s="9"/>
    </row>
    <row r="74" spans="1:12" s="6" customFormat="1" ht="15" customHeight="1" x14ac:dyDescent="0.15">
      <c r="A74" s="5"/>
      <c r="B74" s="58"/>
      <c r="C74" s="59"/>
      <c r="D74" s="59"/>
      <c r="E74" s="59"/>
      <c r="F74" s="59"/>
      <c r="G74" s="59"/>
      <c r="H74" s="59"/>
      <c r="I74" s="59"/>
      <c r="J74" s="59"/>
      <c r="K74" s="59"/>
      <c r="L74" s="9"/>
    </row>
    <row r="75" spans="1:12" ht="13.5" customHeight="1" x14ac:dyDescent="0.15"/>
    <row r="76" spans="1:12" ht="13.5" customHeight="1" x14ac:dyDescent="0.15"/>
    <row r="77" spans="1:12" ht="13.5" customHeight="1" x14ac:dyDescent="0.15"/>
    <row r="78" spans="1:12" ht="13.5" customHeight="1" x14ac:dyDescent="0.15"/>
    <row r="79" spans="1:12" ht="13.5" customHeight="1" x14ac:dyDescent="0.15"/>
    <row r="80" spans="1:12" ht="13.5" customHeight="1" x14ac:dyDescent="0.15"/>
    <row r="81" ht="13.5" customHeight="1" x14ac:dyDescent="0.15"/>
    <row r="82" ht="13.5" customHeight="1" x14ac:dyDescent="0.15"/>
    <row r="83" ht="13.5" customHeight="1" x14ac:dyDescent="0.15"/>
  </sheetData>
  <mergeCells count="39">
    <mergeCell ref="B73:K73"/>
    <mergeCell ref="B68:K68"/>
    <mergeCell ref="B67:K67"/>
    <mergeCell ref="B60:K60"/>
    <mergeCell ref="B61:K61"/>
    <mergeCell ref="B62:K62"/>
    <mergeCell ref="B65:K65"/>
    <mergeCell ref="B63:K63"/>
    <mergeCell ref="B71:K71"/>
    <mergeCell ref="B64:K64"/>
    <mergeCell ref="B66:K66"/>
    <mergeCell ref="B69:K69"/>
    <mergeCell ref="B70:K70"/>
    <mergeCell ref="B59:K59"/>
    <mergeCell ref="A1:A3"/>
    <mergeCell ref="E4:G8"/>
    <mergeCell ref="B4:D7"/>
    <mergeCell ref="B50:K50"/>
    <mergeCell ref="B44:K44"/>
    <mergeCell ref="B57:K57"/>
    <mergeCell ref="B1:K3"/>
    <mergeCell ref="H4:I6"/>
    <mergeCell ref="J4:K6"/>
    <mergeCell ref="B42:K42"/>
    <mergeCell ref="B52:K52"/>
    <mergeCell ref="J40:K40"/>
    <mergeCell ref="B56:K56"/>
    <mergeCell ref="B58:K58"/>
    <mergeCell ref="B47:K47"/>
    <mergeCell ref="B55:K55"/>
    <mergeCell ref="B51:K51"/>
    <mergeCell ref="B41:K41"/>
    <mergeCell ref="B48:K48"/>
    <mergeCell ref="B49:K49"/>
    <mergeCell ref="B54:K54"/>
    <mergeCell ref="B53:K53"/>
    <mergeCell ref="B46:K46"/>
    <mergeCell ref="B45:K45"/>
    <mergeCell ref="B43:K43"/>
  </mergeCells>
  <phoneticPr fontId="2"/>
  <printOptions horizontalCentered="1" verticalCentered="1"/>
  <pageMargins left="0.39370078740157483" right="0.15748031496062992" top="0.19685039370078741" bottom="0.15748031496062992" header="0.19685039370078741" footer="3.937007874015748E-2"/>
  <pageSetup paperSize="9" scale="80" orientation="portrait" horizontalDpi="300" verticalDpi="300" r:id="rId1"/>
  <headerFooter alignWithMargins="0"/>
  <ignoredErrors>
    <ignoredError sqref="J10:J39"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vt:lpstr>
      <vt:lpstr>'1'!Print_Area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2010-08-18T06:34:46Z</cp:lastPrinted>
  <dcterms:created xsi:type="dcterms:W3CDTF">2000-01-14T13:37:06Z</dcterms:created>
  <dcterms:modified xsi:type="dcterms:W3CDTF">2019-12-23T07:09:09Z</dcterms:modified>
</cp:coreProperties>
</file>