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4_拠点共有（機構本部）\11_事業管理部門\02_厚生年金保険部\01_文書共有フォルダ\03　適用企画G\02 個人フォルダ\26_羽根岡\HP確認作業に係るPDF,エクセル\"/>
    </mc:Choice>
  </mc:AlternateContent>
  <bookViews>
    <workbookView xWindow="-15" yWindow="-15" windowWidth="7875" windowHeight="523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H20" i="1" l="1"/>
  <c r="E19" i="1"/>
  <c r="E37" i="1"/>
  <c r="J19" i="1" l="1"/>
  <c r="K19" i="1" s="1"/>
  <c r="H19" i="1"/>
  <c r="I19" i="1" s="1"/>
  <c r="H11" i="1"/>
  <c r="I11" i="1"/>
  <c r="J11" i="1"/>
  <c r="K11" i="1" s="1"/>
  <c r="H12" i="1"/>
  <c r="I12" i="1" s="1"/>
  <c r="J12" i="1"/>
  <c r="K12" i="1" s="1"/>
  <c r="H13" i="1"/>
  <c r="I13" i="1" s="1"/>
  <c r="J13" i="1"/>
  <c r="K13" i="1" s="1"/>
  <c r="H14" i="1"/>
  <c r="I14" i="1" s="1"/>
  <c r="J14" i="1"/>
  <c r="K14" i="1" s="1"/>
  <c r="E15" i="1"/>
  <c r="H15" i="1"/>
  <c r="I15" i="1" s="1"/>
  <c r="J15" i="1"/>
  <c r="K15" i="1" s="1"/>
  <c r="E16" i="1"/>
  <c r="H16" i="1"/>
  <c r="I16" i="1" s="1"/>
  <c r="J16" i="1"/>
  <c r="K16" i="1" s="1"/>
  <c r="E17" i="1"/>
  <c r="H17" i="1"/>
  <c r="I17" i="1" s="1"/>
  <c r="J17" i="1"/>
  <c r="K17" i="1" s="1"/>
  <c r="E18" i="1"/>
  <c r="H18" i="1"/>
  <c r="I18" i="1" s="1"/>
  <c r="J18" i="1"/>
  <c r="K18" i="1" s="1"/>
  <c r="E20" i="1"/>
  <c r="I20" i="1"/>
  <c r="J20" i="1"/>
  <c r="K20" i="1" s="1"/>
  <c r="E36" i="1" l="1"/>
  <c r="E35" i="1"/>
  <c r="E34" i="1"/>
  <c r="E33" i="1"/>
  <c r="E32" i="1"/>
  <c r="E31" i="1"/>
  <c r="E30" i="1"/>
  <c r="E29" i="1"/>
  <c r="E28" i="1"/>
  <c r="E27" i="1"/>
  <c r="E26" i="1"/>
  <c r="E25" i="1"/>
  <c r="E24" i="1"/>
  <c r="E23" i="1"/>
  <c r="E22" i="1"/>
  <c r="E21" i="1"/>
  <c r="J9" i="1"/>
  <c r="K9" i="1" s="1"/>
  <c r="J10" i="1"/>
  <c r="K10" i="1" s="1"/>
  <c r="J21" i="1"/>
  <c r="K21" i="1" s="1"/>
  <c r="J22" i="1"/>
  <c r="K22" i="1" s="1"/>
  <c r="J23" i="1"/>
  <c r="K23" i="1" s="1"/>
  <c r="J24" i="1"/>
  <c r="K24" i="1" s="1"/>
  <c r="J25" i="1"/>
  <c r="K25" i="1" s="1"/>
  <c r="J26" i="1"/>
  <c r="K26" i="1" s="1"/>
  <c r="J27" i="1"/>
  <c r="K27" i="1" s="1"/>
  <c r="J28" i="1"/>
  <c r="K28" i="1" s="1"/>
  <c r="J29" i="1"/>
  <c r="K29" i="1" s="1"/>
  <c r="J30" i="1"/>
  <c r="K30" i="1" s="1"/>
  <c r="J31" i="1"/>
  <c r="K31" i="1" s="1"/>
  <c r="J32" i="1"/>
  <c r="K32" i="1" s="1"/>
  <c r="J33" i="1"/>
  <c r="K33" i="1" s="1"/>
  <c r="J34" i="1"/>
  <c r="K34" i="1" s="1"/>
  <c r="J35" i="1"/>
  <c r="K35" i="1" s="1"/>
  <c r="J36" i="1"/>
  <c r="K36" i="1" s="1"/>
  <c r="J37" i="1"/>
  <c r="K37" i="1" s="1"/>
  <c r="J8" i="1"/>
  <c r="K8" i="1" s="1"/>
  <c r="H37" i="1"/>
  <c r="I37" i="1" s="1"/>
  <c r="H36" i="1"/>
  <c r="I36" i="1" s="1"/>
  <c r="H35" i="1"/>
  <c r="I35" i="1" s="1"/>
  <c r="H34" i="1"/>
  <c r="I34" i="1" s="1"/>
  <c r="H33" i="1"/>
  <c r="I33" i="1" s="1"/>
  <c r="H32" i="1"/>
  <c r="I32" i="1" s="1"/>
  <c r="H31" i="1"/>
  <c r="I31" i="1" s="1"/>
  <c r="H30" i="1"/>
  <c r="I30" i="1" s="1"/>
  <c r="H29" i="1"/>
  <c r="I29" i="1" s="1"/>
  <c r="H28" i="1"/>
  <c r="I28" i="1" s="1"/>
  <c r="H27" i="1"/>
  <c r="I27" i="1" s="1"/>
  <c r="H26" i="1"/>
  <c r="I26" i="1" s="1"/>
  <c r="H25" i="1"/>
  <c r="I25" i="1" s="1"/>
  <c r="H24" i="1"/>
  <c r="I24" i="1" s="1"/>
  <c r="H23" i="1"/>
  <c r="I23" i="1" s="1"/>
  <c r="H22" i="1"/>
  <c r="I22" i="1" s="1"/>
  <c r="H21" i="1"/>
  <c r="I21" i="1" s="1"/>
  <c r="H10" i="1"/>
  <c r="I10" i="1" s="1"/>
  <c r="H9" i="1"/>
  <c r="I9" i="1" s="1"/>
  <c r="H8" i="1"/>
  <c r="I8" i="1" s="1"/>
</calcChain>
</file>

<file path=xl/sharedStrings.xml><?xml version="1.0" encoding="utf-8"?>
<sst xmlns="http://schemas.openxmlformats.org/spreadsheetml/2006/main" count="73" uniqueCount="43">
  <si>
    <t>標　準　報　酬</t>
    <rPh sb="0" eb="1">
      <t>シルベ</t>
    </rPh>
    <rPh sb="2" eb="3">
      <t>ジュン</t>
    </rPh>
    <rPh sb="4" eb="5">
      <t>ホウ</t>
    </rPh>
    <rPh sb="6" eb="7">
      <t>シュウ</t>
    </rPh>
    <phoneticPr fontId="2"/>
  </si>
  <si>
    <t>等級</t>
    <rPh sb="0" eb="2">
      <t>トウキュウ</t>
    </rPh>
    <phoneticPr fontId="2"/>
  </si>
  <si>
    <t>（単位：円）</t>
    <rPh sb="1" eb="3">
      <t>タンイ</t>
    </rPh>
    <rPh sb="4" eb="5">
      <t>エン</t>
    </rPh>
    <phoneticPr fontId="2"/>
  </si>
  <si>
    <t>～</t>
  </si>
  <si>
    <t>～</t>
    <phoneticPr fontId="2"/>
  </si>
  <si>
    <t xml:space="preserve">
</t>
    <phoneticPr fontId="2"/>
  </si>
  <si>
    <t>　※子ども・子育て拠出金については事業主が全額負担することとなります。</t>
    <phoneticPr fontId="2"/>
  </si>
  <si>
    <t>報　酬　月　額</t>
    <rPh sb="0" eb="1">
      <t>ホウ</t>
    </rPh>
    <rPh sb="2" eb="3">
      <t>シュウ</t>
    </rPh>
    <rPh sb="4" eb="5">
      <t>ツキ</t>
    </rPh>
    <rPh sb="6" eb="7">
      <t>ガク</t>
    </rPh>
    <phoneticPr fontId="2"/>
  </si>
  <si>
    <t>月　額</t>
    <rPh sb="0" eb="1">
      <t>ツキ</t>
    </rPh>
    <rPh sb="2" eb="3">
      <t>ガク</t>
    </rPh>
    <phoneticPr fontId="2"/>
  </si>
  <si>
    <t>日　額</t>
    <rPh sb="0" eb="1">
      <t>ヒ</t>
    </rPh>
    <rPh sb="2" eb="3">
      <t>ガク</t>
    </rPh>
    <phoneticPr fontId="2"/>
  </si>
  <si>
    <t>全　額</t>
    <rPh sb="0" eb="1">
      <t>ゼン</t>
    </rPh>
    <rPh sb="2" eb="3">
      <t>ガク</t>
    </rPh>
    <phoneticPr fontId="2"/>
  </si>
  <si>
    <t>折　半　額</t>
    <rPh sb="0" eb="1">
      <t>オリ</t>
    </rPh>
    <rPh sb="2" eb="3">
      <t>ハン</t>
    </rPh>
    <rPh sb="4" eb="5">
      <t>ガク</t>
    </rPh>
    <phoneticPr fontId="2"/>
  </si>
  <si>
    <t>円以上</t>
    <rPh sb="0" eb="1">
      <t>エン</t>
    </rPh>
    <rPh sb="1" eb="3">
      <t>イジョウ</t>
    </rPh>
    <phoneticPr fontId="2"/>
  </si>
  <si>
    <t>円未満　</t>
    <phoneticPr fontId="2"/>
  </si>
  <si>
    <r>
      <t xml:space="preserve">坑 内 員・船 員
</t>
    </r>
    <r>
      <rPr>
        <sz val="8"/>
        <color theme="1"/>
        <rFont val="メイリオ"/>
        <family val="3"/>
        <charset val="128"/>
      </rPr>
      <t>（厚生年金基金加入員を除く）</t>
    </r>
    <rPh sb="0" eb="1">
      <t>コウ</t>
    </rPh>
    <rPh sb="2" eb="3">
      <t>ウチ</t>
    </rPh>
    <rPh sb="4" eb="5">
      <t>イン</t>
    </rPh>
    <rPh sb="6" eb="7">
      <t>フネ</t>
    </rPh>
    <rPh sb="8" eb="9">
      <t>イン</t>
    </rPh>
    <rPh sb="11" eb="13">
      <t>コウセイ</t>
    </rPh>
    <rPh sb="13" eb="15">
      <t>ネンキン</t>
    </rPh>
    <rPh sb="15" eb="17">
      <t>キキン</t>
    </rPh>
    <rPh sb="17" eb="20">
      <t>カニュウイン</t>
    </rPh>
    <rPh sb="21" eb="22">
      <t>ノゾ</t>
    </rPh>
    <phoneticPr fontId="2"/>
  </si>
  <si>
    <r>
      <t xml:space="preserve">一　　　　般
</t>
    </r>
    <r>
      <rPr>
        <sz val="8"/>
        <color theme="1"/>
        <rFont val="メイリオ"/>
        <family val="3"/>
        <charset val="128"/>
      </rPr>
      <t>（厚生年金基金加入員を除く）</t>
    </r>
    <rPh sb="0" eb="1">
      <t>イチ</t>
    </rPh>
    <rPh sb="5" eb="6">
      <t>ハン</t>
    </rPh>
    <rPh sb="8" eb="10">
      <t>コウセイ</t>
    </rPh>
    <rPh sb="10" eb="12">
      <t>ネンキン</t>
    </rPh>
    <rPh sb="12" eb="14">
      <t>キキン</t>
    </rPh>
    <rPh sb="14" eb="17">
      <t>カニュウイン</t>
    </rPh>
    <rPh sb="18" eb="19">
      <t>ノゾ</t>
    </rPh>
    <phoneticPr fontId="2"/>
  </si>
  <si>
    <t xml:space="preserve"> ○　厚生年金保険料率(平成27年9月1日～平成28年8月31日　適用)</t>
    <phoneticPr fontId="2"/>
  </si>
  <si>
    <t>○ 平成２７年９月分 （1０月納付分） からの厚生年金保険料額表</t>
    <rPh sb="2" eb="4">
      <t>ヘイセイ</t>
    </rPh>
    <rPh sb="6" eb="7">
      <t>ネン</t>
    </rPh>
    <rPh sb="8" eb="9">
      <t>ガツ</t>
    </rPh>
    <rPh sb="9" eb="10">
      <t>ブン</t>
    </rPh>
    <rPh sb="14" eb="15">
      <t>ガツ</t>
    </rPh>
    <rPh sb="15" eb="17">
      <t>ノウフ</t>
    </rPh>
    <rPh sb="17" eb="18">
      <t>ブン</t>
    </rPh>
    <rPh sb="23" eb="25">
      <t>コウセイ</t>
    </rPh>
    <rPh sb="25" eb="27">
      <t>ネンキン</t>
    </rPh>
    <rPh sb="27" eb="30">
      <t>ホケンリョウ</t>
    </rPh>
    <rPh sb="30" eb="31">
      <t>ガク</t>
    </rPh>
    <rPh sb="31" eb="32">
      <t>ヒョウ</t>
    </rPh>
    <phoneticPr fontId="2"/>
  </si>
  <si>
    <t xml:space="preserve">    全国健康保険協会の各都道府県支部にお問い合わせください。また、全国健康保険協会管掌健康保険の保険料率</t>
    <rPh sb="13" eb="14">
      <t>カク</t>
    </rPh>
    <rPh sb="18" eb="20">
      <t>シブ</t>
    </rPh>
    <rPh sb="22" eb="23">
      <t>ト</t>
    </rPh>
    <rPh sb="24" eb="25">
      <t>ア</t>
    </rPh>
    <phoneticPr fontId="2"/>
  </si>
  <si>
    <t xml:space="preserve">    及び保険料額表は、全国健康保険協会から示されております。</t>
    <rPh sb="4" eb="5">
      <t>オヨ</t>
    </rPh>
    <rPh sb="23" eb="24">
      <t>シメ</t>
    </rPh>
    <phoneticPr fontId="2"/>
  </si>
  <si>
    <t>●  納入告知書の保険料額について</t>
    <rPh sb="3" eb="5">
      <t>ノウニュウ</t>
    </rPh>
    <rPh sb="5" eb="8">
      <t>コクチショ</t>
    </rPh>
    <phoneticPr fontId="2"/>
  </si>
  <si>
    <t>●  賞与に係る保険料について</t>
    <rPh sb="3" eb="5">
      <t>ショウヨ</t>
    </rPh>
    <rPh sb="6" eb="7">
      <t>カカワ</t>
    </rPh>
    <rPh sb="8" eb="11">
      <t>ホケンリョウ</t>
    </rPh>
    <phoneticPr fontId="2"/>
  </si>
  <si>
    <t>●  子ども・子育て拠出金について</t>
    <rPh sb="3" eb="4">
      <t>コ</t>
    </rPh>
    <rPh sb="7" eb="9">
      <t>コソダ</t>
    </rPh>
    <rPh sb="10" eb="13">
      <t>キョシュツキン</t>
    </rPh>
    <phoneticPr fontId="2"/>
  </si>
  <si>
    <t>●  全国健康保険協会管掌健康保険の都道府県別の保険料率については、</t>
    <rPh sb="3" eb="5">
      <t>ゼンコク</t>
    </rPh>
    <rPh sb="5" eb="7">
      <t>ケンコウ</t>
    </rPh>
    <rPh sb="7" eb="9">
      <t>ホケン</t>
    </rPh>
    <rPh sb="9" eb="11">
      <t>キョウカイ</t>
    </rPh>
    <rPh sb="11" eb="13">
      <t>カンショウ</t>
    </rPh>
    <rPh sb="13" eb="15">
      <t>ケンコウ</t>
    </rPh>
    <rPh sb="15" eb="17">
      <t>ホケン</t>
    </rPh>
    <rPh sb="18" eb="22">
      <t>トドウフケン</t>
    </rPh>
    <rPh sb="22" eb="23">
      <t>ベツ</t>
    </rPh>
    <rPh sb="24" eb="27">
      <t>ホケンリョウ</t>
    </rPh>
    <rPh sb="27" eb="28">
      <t>リツ</t>
    </rPh>
    <phoneticPr fontId="2"/>
  </si>
  <si>
    <t>●  健康保険組合における保険料額等については、加入する健康保険組合へお問い合わせください。</t>
    <rPh sb="3" eb="5">
      <t>ケンコウ</t>
    </rPh>
    <rPh sb="5" eb="7">
      <t>ホケン</t>
    </rPh>
    <rPh sb="7" eb="9">
      <t>クミアイ</t>
    </rPh>
    <rPh sb="13" eb="16">
      <t>ホケンリョウ</t>
    </rPh>
    <rPh sb="16" eb="17">
      <t>ガク</t>
    </rPh>
    <rPh sb="17" eb="18">
      <t>トウ</t>
    </rPh>
    <rPh sb="24" eb="26">
      <t>カニュウ</t>
    </rPh>
    <rPh sb="28" eb="30">
      <t>ケンコウ</t>
    </rPh>
    <rPh sb="30" eb="32">
      <t>ホケン</t>
    </rPh>
    <rPh sb="32" eb="34">
      <t>クミアイ</t>
    </rPh>
    <rPh sb="36" eb="37">
      <t>ト</t>
    </rPh>
    <rPh sb="38" eb="39">
      <t>ア</t>
    </rPh>
    <phoneticPr fontId="2"/>
  </si>
  <si>
    <r>
      <t>一般の被保険者等   　　　・・・</t>
    </r>
    <r>
      <rPr>
        <b/>
        <sz val="9"/>
        <color theme="1"/>
        <rFont val="メイリオ"/>
        <family val="3"/>
        <charset val="128"/>
      </rPr>
      <t xml:space="preserve">17.828%   </t>
    </r>
    <r>
      <rPr>
        <sz val="9"/>
        <color theme="1"/>
        <rFont val="メイリオ"/>
        <family val="3"/>
        <charset val="128"/>
      </rPr>
      <t xml:space="preserve">     (厚生年金基金加入員　・・・</t>
    </r>
    <r>
      <rPr>
        <b/>
        <sz val="9"/>
        <color theme="1"/>
        <rFont val="メイリオ"/>
        <family val="3"/>
        <charset val="128"/>
      </rPr>
      <t>12.828％～15.428％</t>
    </r>
    <r>
      <rPr>
        <sz val="9"/>
        <color theme="1"/>
        <rFont val="メイリオ"/>
        <family val="3"/>
        <charset val="128"/>
      </rPr>
      <t>）</t>
    </r>
    <phoneticPr fontId="2"/>
  </si>
  <si>
    <r>
      <t>坑内員・船員の被保険者　・・・</t>
    </r>
    <r>
      <rPr>
        <b/>
        <sz val="9"/>
        <color theme="1"/>
        <rFont val="メイリオ"/>
        <family val="3"/>
        <charset val="128"/>
      </rPr>
      <t xml:space="preserve">17.936%   </t>
    </r>
    <r>
      <rPr>
        <sz val="9"/>
        <color theme="1"/>
        <rFont val="メイリオ"/>
        <family val="3"/>
        <charset val="128"/>
      </rPr>
      <t xml:space="preserve">     (厚生年金基金加入員　・・・</t>
    </r>
    <r>
      <rPr>
        <b/>
        <sz val="9"/>
        <color theme="1"/>
        <rFont val="メイリオ"/>
        <family val="3"/>
        <charset val="128"/>
      </rPr>
      <t>12.936％～15.536％</t>
    </r>
    <r>
      <rPr>
        <sz val="9"/>
        <color theme="1"/>
        <rFont val="メイリオ"/>
        <family val="3"/>
        <charset val="128"/>
      </rPr>
      <t>）</t>
    </r>
    <phoneticPr fontId="2"/>
  </si>
  <si>
    <t xml:space="preserve"> ○　子ども・子育て拠出金率   ・・・0.20％</t>
    <phoneticPr fontId="2"/>
  </si>
  <si>
    <t>● 被保険者負担分（厚生年金保険料額表の折半額）に円未満の端数がある場合</t>
    <rPh sb="2" eb="6">
      <t>ヒホケンシャ</t>
    </rPh>
    <rPh sb="6" eb="9">
      <t>フタンブン</t>
    </rPh>
    <rPh sb="20" eb="22">
      <t>セッパン</t>
    </rPh>
    <rPh sb="22" eb="23">
      <t>ガク</t>
    </rPh>
    <rPh sb="25" eb="26">
      <t>エン</t>
    </rPh>
    <rPh sb="26" eb="28">
      <t>ミマン</t>
    </rPh>
    <rPh sb="29" eb="31">
      <t>ハスウ</t>
    </rPh>
    <rPh sb="34" eb="36">
      <t>バアイ</t>
    </rPh>
    <phoneticPr fontId="2"/>
  </si>
  <si>
    <t xml:space="preserve">   ①事業主が、給与から被保険者負担分を控除する場合、被保険者負担分の端数が５０銭以下の場合は切り捨て、</t>
    <rPh sb="4" eb="7">
      <t>ジギョウヌシ</t>
    </rPh>
    <rPh sb="9" eb="11">
      <t>キュウヨ</t>
    </rPh>
    <rPh sb="21" eb="23">
      <t>コウジョ</t>
    </rPh>
    <rPh sb="25" eb="27">
      <t>バアイ</t>
    </rPh>
    <rPh sb="36" eb="38">
      <t>ハスウ</t>
    </rPh>
    <rPh sb="41" eb="42">
      <t>セン</t>
    </rPh>
    <rPh sb="42" eb="44">
      <t>イカ</t>
    </rPh>
    <rPh sb="45" eb="47">
      <t>バアイ</t>
    </rPh>
    <rPh sb="48" eb="49">
      <t>キ</t>
    </rPh>
    <rPh sb="50" eb="51">
      <t>ス</t>
    </rPh>
    <phoneticPr fontId="2"/>
  </si>
  <si>
    <t xml:space="preserve">   ②被保険者が、被保険者負担分を事業主へ現金で支払う場合、被保険者負担分の端数が５０銭未満の場合は切り捨て、</t>
    <rPh sb="18" eb="21">
      <t>ジギョウヌシ</t>
    </rPh>
    <rPh sb="22" eb="24">
      <t>ゲンキン</t>
    </rPh>
    <rPh sb="25" eb="27">
      <t>シハラ</t>
    </rPh>
    <rPh sb="28" eb="30">
      <t>バアイ</t>
    </rPh>
    <rPh sb="44" eb="45">
      <t>セン</t>
    </rPh>
    <rPh sb="45" eb="47">
      <t>ミマン</t>
    </rPh>
    <phoneticPr fontId="2"/>
  </si>
  <si>
    <t xml:space="preserve">   (注） ①、②にかかわらず、事業主と被保険者の間で特約がある場合には、特約に基づき端数処理することができます。</t>
    <rPh sb="4" eb="5">
      <t>チュウ</t>
    </rPh>
    <rPh sb="17" eb="20">
      <t>ジギョウヌシ</t>
    </rPh>
    <rPh sb="26" eb="27">
      <t>アイダ</t>
    </rPh>
    <rPh sb="28" eb="30">
      <t>トクヤク</t>
    </rPh>
    <rPh sb="33" eb="35">
      <t>バアイ</t>
    </rPh>
    <rPh sb="38" eb="40">
      <t>トクヤク</t>
    </rPh>
    <rPh sb="41" eb="42">
      <t>モト</t>
    </rPh>
    <rPh sb="44" eb="46">
      <t>ハスウ</t>
    </rPh>
    <rPh sb="46" eb="48">
      <t>ショリ</t>
    </rPh>
    <phoneticPr fontId="2"/>
  </si>
  <si>
    <t xml:space="preserve">    上限となります。</t>
    <phoneticPr fontId="2"/>
  </si>
  <si>
    <t>　※法律改正により、平成28年4月以降の「子ども・子育て拠出金率」は（0.20％） になります。</t>
    <phoneticPr fontId="2"/>
  </si>
  <si>
    <t xml:space="preserve"> 　５０銭を超える場合は切り上げて１円となります。</t>
    <rPh sb="4" eb="5">
      <t>セン</t>
    </rPh>
    <rPh sb="6" eb="7">
      <t>コ</t>
    </rPh>
    <rPh sb="9" eb="11">
      <t>バアイ</t>
    </rPh>
    <rPh sb="12" eb="13">
      <t>キ</t>
    </rPh>
    <rPh sb="14" eb="15">
      <t>ア</t>
    </rPh>
    <rPh sb="18" eb="19">
      <t>エン</t>
    </rPh>
    <phoneticPr fontId="2"/>
  </si>
  <si>
    <t>　 ５０銭以上の場合は切り上げて１円となります。</t>
    <rPh sb="5" eb="7">
      <t>イジョウ</t>
    </rPh>
    <phoneticPr fontId="2"/>
  </si>
  <si>
    <t>　 納入告知書の保険料額は、被保険者個々の保険料額を合算した金額となります。ただし、その合算した金額に   円未満</t>
    <rPh sb="18" eb="20">
      <t>ココ</t>
    </rPh>
    <rPh sb="21" eb="24">
      <t>ホケンリョウ</t>
    </rPh>
    <rPh sb="24" eb="25">
      <t>ガク</t>
    </rPh>
    <rPh sb="26" eb="28">
      <t>ガッサン</t>
    </rPh>
    <rPh sb="30" eb="32">
      <t>キンガク</t>
    </rPh>
    <rPh sb="44" eb="46">
      <t>ガッサン</t>
    </rPh>
    <rPh sb="48" eb="50">
      <t>キンガク</t>
    </rPh>
    <phoneticPr fontId="2"/>
  </si>
  <si>
    <t xml:space="preserve">    の端数がある場合は、その端数を切り捨てた額となります。</t>
    <rPh sb="5" eb="7">
      <t>ハスウ</t>
    </rPh>
    <rPh sb="10" eb="12">
      <t>バアイ</t>
    </rPh>
    <rPh sb="16" eb="18">
      <t>ハスウ</t>
    </rPh>
    <rPh sb="19" eb="20">
      <t>キ</t>
    </rPh>
    <rPh sb="21" eb="22">
      <t>ス</t>
    </rPh>
    <rPh sb="24" eb="25">
      <t>ガク</t>
    </rPh>
    <phoneticPr fontId="2"/>
  </si>
  <si>
    <t xml:space="preserve">     賞与に係る保険料は、賞与額から1,000円未満の端数を切り捨てた額（標準賞与額）に、保険料率を乗じた額になり</t>
    <rPh sb="15" eb="17">
      <t>ショウヨ</t>
    </rPh>
    <rPh sb="17" eb="18">
      <t>ガク</t>
    </rPh>
    <rPh sb="25" eb="26">
      <t>エン</t>
    </rPh>
    <rPh sb="26" eb="28">
      <t>ミマン</t>
    </rPh>
    <rPh sb="29" eb="31">
      <t>ハスウ</t>
    </rPh>
    <rPh sb="32" eb="33">
      <t>キ</t>
    </rPh>
    <rPh sb="34" eb="35">
      <t>ス</t>
    </rPh>
    <rPh sb="37" eb="38">
      <t>ガク</t>
    </rPh>
    <rPh sb="39" eb="41">
      <t>ヒョウジュン</t>
    </rPh>
    <rPh sb="41" eb="43">
      <t>ショウヨ</t>
    </rPh>
    <rPh sb="43" eb="44">
      <t>ガク</t>
    </rPh>
    <rPh sb="47" eb="49">
      <t>ホケン</t>
    </rPh>
    <rPh sb="49" eb="50">
      <t>リョウ</t>
    </rPh>
    <rPh sb="50" eb="51">
      <t>リツ</t>
    </rPh>
    <rPh sb="52" eb="53">
      <t>ジョウ</t>
    </rPh>
    <rPh sb="55" eb="56">
      <t>ガク</t>
    </rPh>
    <phoneticPr fontId="2"/>
  </si>
  <si>
    <t xml:space="preserve">    ます。 また、標準賞与額には上限が定められており、厚生年金保険と子ども・子育て拠出金は１ヶ月あたり150万が</t>
    <rPh sb="18" eb="20">
      <t>ジョウゲン</t>
    </rPh>
    <rPh sb="21" eb="22">
      <t>サダ</t>
    </rPh>
    <rPh sb="29" eb="31">
      <t>コウセイ</t>
    </rPh>
    <rPh sb="31" eb="33">
      <t>ネンキン</t>
    </rPh>
    <rPh sb="33" eb="35">
      <t>ホケ_x0000_</t>
    </rPh>
    <rPh sb="36" eb="37">
      <t>_x0010_</t>
    </rPh>
    <rPh sb="40" eb="42">
      <t>_x0002__x0005__x0013_</t>
    </rPh>
    <rPh sb="43" eb="46">
      <t>_x0001__x0007__x001B__x0002__x000B__x001D__x0002_</t>
    </rPh>
    <rPh sb="49" eb="50">
      <t/>
    </rPh>
    <phoneticPr fontId="2"/>
  </si>
  <si>
    <t>　 厚生年金保険の被保険者を使用する事業主の方は、児童手当等の支給に要する費用の一部として子ども・子育て拠出金</t>
    <rPh sb="9" eb="13">
      <t>ヒホケンシャ</t>
    </rPh>
    <rPh sb="14" eb="16">
      <t>シヨウ</t>
    </rPh>
    <rPh sb="18" eb="20">
      <t>ジギョウ</t>
    </rPh>
    <rPh sb="20" eb="21">
      <t>ヌシ</t>
    </rPh>
    <rPh sb="22" eb="23">
      <t>カタ</t>
    </rPh>
    <rPh sb="25" eb="27">
      <t>ジドウ</t>
    </rPh>
    <rPh sb="27" eb="29">
      <t>テアテ</t>
    </rPh>
    <rPh sb="29" eb="30">
      <t>トウ</t>
    </rPh>
    <rPh sb="31" eb="33">
      <t>シキュウ</t>
    </rPh>
    <rPh sb="34" eb="35">
      <t>ヨウ</t>
    </rPh>
    <rPh sb="37" eb="39">
      <t>ヒヨウ</t>
    </rPh>
    <rPh sb="40" eb="42">
      <t>イチブ</t>
    </rPh>
    <phoneticPr fontId="2"/>
  </si>
  <si>
    <t xml:space="preserve">    を全額負担いただくことになります。この子ども・子育て拠出金の額は、被保険者個々の厚生年金保険の標準報酬月額</t>
    <rPh sb="5" eb="7">
      <t>ゼンガク</t>
    </rPh>
    <rPh sb="7" eb="9">
      <t>フタン</t>
    </rPh>
    <rPh sb="34" eb="35">
      <t>ガク</t>
    </rPh>
    <rPh sb="41" eb="43">
      <t>ココ</t>
    </rPh>
    <phoneticPr fontId="2"/>
  </si>
  <si>
    <t xml:space="preserve">    及び標準賞与額に拠出金率（0.20％）を乗じて得た額の総額となります。</t>
    <rPh sb="15" eb="16">
      <t>リツ</t>
    </rPh>
    <rPh sb="24" eb="25">
      <t>ジョウ</t>
    </rPh>
    <rPh sb="27" eb="28">
      <t>エ</t>
    </rPh>
    <rPh sb="29" eb="30">
      <t>ガク</t>
    </rPh>
    <rPh sb="31" eb="33">
      <t>ソウガク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</si>
</sst>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0_);[Red]\(#,##0\)"/>
    <numFmt numFmtId="178" formatCode="#,##0.00_);[Red]\(#,##0.00\)"/>
  </numFmts>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1"/>
      <color theme="1"/>
      <name val="メイリオ"/>
      <family val="3"/>
      <charset val="128"/>
    </font>
    <font>
      <sz val="16"/>
      <color theme="1"/>
      <name val="メイリオ"/>
      <family val="3"/>
      <charset val="128"/>
    </font>
    <font>
      <sz val="8"/>
      <color theme="1"/>
      <name val="メイリオ"/>
      <family val="3"/>
      <charset val="128"/>
    </font>
    <font>
      <sz val="9"/>
      <color theme="1"/>
      <name val="メイリオ"/>
      <family val="3"/>
      <charset val="128"/>
    </font>
    <font>
      <sz val="10"/>
      <color theme="1"/>
      <name val="メイリオ"/>
      <family val="3"/>
      <charset val="128"/>
    </font>
    <font>
      <b/>
      <sz val="9"/>
      <color theme="1"/>
      <name val="メイリオ"/>
      <family val="3"/>
      <charset val="128"/>
    </font>
    <font>
      <b/>
      <sz val="16"/>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48">
    <border>
      <left/>
      <right/>
      <top/>
      <bottom/>
      <diagonal/>
    </border>
    <border>
      <left/>
      <right/>
      <top/>
      <bottom style="thin">
        <color auto="1"/>
      </bottom>
      <diagonal/>
    </border>
    <border>
      <left/>
      <right/>
      <top style="double">
        <color auto="1"/>
      </top>
      <bottom/>
      <diagonal/>
    </border>
    <border>
      <left/>
      <right style="medium">
        <color auto="1"/>
      </right>
      <top style="double">
        <color auto="1"/>
      </top>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right style="double">
        <color auto="1"/>
      </right>
      <top style="double">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double">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thin">
        <color auto="1"/>
      </top>
      <bottom style="medium">
        <color auto="1"/>
      </bottom>
      <diagonal/>
    </border>
    <border>
      <left style="double">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double">
        <color auto="1"/>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double">
        <color auto="1"/>
      </left>
      <right style="medium">
        <color auto="1"/>
      </right>
      <top style="dashed">
        <color auto="1"/>
      </top>
      <bottom style="double">
        <color auto="1"/>
      </bottom>
      <diagonal/>
    </border>
    <border>
      <left style="double">
        <color auto="1"/>
      </left>
      <right style="medium">
        <color auto="1"/>
      </right>
      <top style="dashed">
        <color auto="1"/>
      </top>
      <bottom style="dashed">
        <color auto="1"/>
      </bottom>
      <diagonal/>
    </border>
    <border>
      <left style="double">
        <color auto="1"/>
      </left>
      <right/>
      <top style="double">
        <color auto="1"/>
      </top>
      <bottom/>
      <diagonal/>
    </border>
    <border>
      <left style="double">
        <color auto="1"/>
      </left>
      <right/>
      <top/>
      <bottom/>
      <diagonal/>
    </border>
    <border>
      <left style="medium">
        <color auto="1"/>
      </left>
      <right/>
      <top style="double">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thin">
        <color auto="1"/>
      </top>
      <bottom style="double">
        <color auto="1"/>
      </bottom>
      <diagonal/>
    </border>
    <border>
      <left style="medium">
        <color auto="1"/>
      </left>
      <right/>
      <top style="thin">
        <color auto="1"/>
      </top>
      <bottom style="thin">
        <color auto="1"/>
      </bottom>
      <diagonal/>
    </border>
    <border>
      <left style="medium">
        <color auto="1"/>
      </left>
      <right/>
      <top style="thin">
        <color auto="1"/>
      </top>
      <bottom style="double">
        <color auto="1"/>
      </bottom>
      <diagonal/>
    </border>
    <border>
      <left/>
      <right style="medium">
        <color auto="1"/>
      </right>
      <top style="thin">
        <color auto="1"/>
      </top>
      <bottom style="thin">
        <color auto="1"/>
      </bottom>
      <diagonal/>
    </border>
    <border>
      <left/>
      <right style="medium">
        <color auto="1"/>
      </right>
      <top style="thin">
        <color auto="1"/>
      </top>
      <bottom style="double">
        <color auto="1"/>
      </bottom>
      <diagonal/>
    </border>
    <border>
      <left/>
      <right/>
      <top style="thin">
        <color auto="1"/>
      </top>
      <bottom style="thin">
        <color auto="1"/>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double">
        <color auto="1"/>
      </right>
      <top style="thin">
        <color auto="1"/>
      </top>
      <bottom style="medium">
        <color auto="1"/>
      </bottom>
      <diagonal/>
    </border>
    <border>
      <left style="thin">
        <color auto="1"/>
      </left>
      <right style="double">
        <color auto="1"/>
      </right>
      <top style="medium">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style="thin">
        <color auto="1"/>
      </left>
      <right style="medium">
        <color auto="1"/>
      </right>
      <top style="medium">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0" fillId="0" borderId="0" xfId="0" applyAlignment="1">
      <alignment horizontal="righ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right" vertical="center" shrinkToFit="1"/>
    </xf>
    <xf numFmtId="0" fontId="8" fillId="0" borderId="9" xfId="0" applyFont="1" applyBorder="1" applyAlignment="1">
      <alignment horizontal="center" vertical="center"/>
    </xf>
    <xf numFmtId="0" fontId="8" fillId="0" borderId="37"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lignment vertical="center"/>
    </xf>
    <xf numFmtId="0" fontId="5" fillId="0" borderId="28" xfId="0" applyFont="1" applyBorder="1">
      <alignment vertical="center"/>
    </xf>
    <xf numFmtId="0" fontId="7" fillId="0" borderId="28" xfId="0" applyFont="1" applyBorder="1" applyAlignment="1">
      <alignment horizontal="right" vertical="center" shrinkToFit="1"/>
    </xf>
    <xf numFmtId="0" fontId="7" fillId="0" borderId="36" xfId="0" applyFont="1" applyBorder="1" applyAlignment="1">
      <alignment horizontal="center" vertical="center"/>
    </xf>
    <xf numFmtId="0" fontId="7" fillId="0" borderId="29" xfId="0" applyFont="1" applyBorder="1" applyAlignment="1">
      <alignment horizontal="right" vertical="center" shrinkToFit="1"/>
    </xf>
    <xf numFmtId="176" fontId="7" fillId="0" borderId="36" xfId="0" applyNumberFormat="1" applyFont="1" applyBorder="1">
      <alignment vertical="center"/>
    </xf>
    <xf numFmtId="176" fontId="5" fillId="0" borderId="47" xfId="0" applyNumberFormat="1" applyFont="1" applyBorder="1">
      <alignment vertical="center"/>
    </xf>
    <xf numFmtId="0" fontId="5" fillId="0" borderId="43" xfId="0" applyFont="1" applyBorder="1">
      <alignment vertical="center"/>
    </xf>
    <xf numFmtId="177" fontId="8" fillId="0" borderId="15" xfId="1" applyNumberFormat="1" applyFont="1" applyBorder="1" applyAlignment="1">
      <alignment horizontal="right" vertical="center"/>
    </xf>
    <xf numFmtId="177" fontId="8" fillId="0" borderId="19" xfId="1" applyNumberFormat="1" applyFont="1" applyBorder="1" applyAlignment="1">
      <alignment horizontal="right" vertical="center"/>
    </xf>
    <xf numFmtId="177" fontId="8" fillId="0" borderId="1" xfId="1" applyNumberFormat="1" applyFont="1" applyBorder="1" applyAlignment="1">
      <alignment horizontal="right" vertical="center"/>
    </xf>
    <xf numFmtId="177" fontId="8" fillId="0" borderId="20" xfId="1" applyNumberFormat="1" applyFont="1" applyBorder="1" applyAlignment="1">
      <alignment horizontal="right" vertical="center"/>
    </xf>
    <xf numFmtId="178" fontId="8" fillId="0" borderId="1" xfId="0" applyNumberFormat="1" applyFont="1" applyBorder="1" applyAlignment="1">
      <alignment horizontal="right" vertical="center" shrinkToFit="1"/>
    </xf>
    <xf numFmtId="178" fontId="8" fillId="0" borderId="41" xfId="0" applyNumberFormat="1" applyFont="1" applyBorder="1" applyAlignment="1">
      <alignment horizontal="right" vertical="center" shrinkToFit="1"/>
    </xf>
    <xf numFmtId="178" fontId="8" fillId="0" borderId="19" xfId="0" applyNumberFormat="1" applyFont="1" applyBorder="1" applyAlignment="1">
      <alignment horizontal="right" vertical="center" shrinkToFit="1"/>
    </xf>
    <xf numFmtId="178" fontId="8" fillId="0" borderId="44" xfId="0" applyNumberFormat="1" applyFont="1" applyBorder="1" applyAlignment="1">
      <alignment horizontal="right" vertical="center" shrinkToFit="1"/>
    </xf>
    <xf numFmtId="0" fontId="5" fillId="0" borderId="0" xfId="0" applyFont="1" applyAlignment="1">
      <alignment horizontal="right" vertical="center"/>
    </xf>
    <xf numFmtId="177" fontId="8" fillId="2" borderId="16" xfId="0" applyNumberFormat="1" applyFont="1" applyFill="1" applyBorder="1" applyAlignment="1">
      <alignment horizontal="right" vertical="center"/>
    </xf>
    <xf numFmtId="177" fontId="8" fillId="2" borderId="31" xfId="0" applyNumberFormat="1" applyFont="1" applyFill="1" applyBorder="1" applyAlignment="1">
      <alignment horizontal="right" vertical="center"/>
    </xf>
    <xf numFmtId="177" fontId="8" fillId="2" borderId="35" xfId="0" applyNumberFormat="1" applyFont="1" applyFill="1" applyBorder="1" applyAlignment="1">
      <alignment horizontal="right" vertical="center"/>
    </xf>
    <xf numFmtId="177" fontId="8" fillId="2" borderId="33" xfId="0" applyNumberFormat="1" applyFont="1" applyFill="1" applyBorder="1" applyAlignment="1">
      <alignment horizontal="right" vertical="center"/>
    </xf>
    <xf numFmtId="178" fontId="8" fillId="2" borderId="31" xfId="0" applyNumberFormat="1" applyFont="1" applyFill="1" applyBorder="1" applyAlignment="1">
      <alignment horizontal="right" vertical="center" shrinkToFit="1"/>
    </xf>
    <xf numFmtId="178" fontId="8" fillId="2" borderId="38" xfId="0" applyNumberFormat="1" applyFont="1" applyFill="1" applyBorder="1" applyAlignment="1">
      <alignment horizontal="right" vertical="center" shrinkToFit="1"/>
    </xf>
    <xf numFmtId="178" fontId="8" fillId="2" borderId="45" xfId="0" applyNumberFormat="1" applyFont="1" applyFill="1" applyBorder="1" applyAlignment="1">
      <alignment horizontal="right" vertical="center" shrinkToFit="1"/>
    </xf>
    <xf numFmtId="177" fontId="8" fillId="0" borderId="16" xfId="0" applyNumberFormat="1" applyFont="1" applyBorder="1" applyAlignment="1">
      <alignment horizontal="right" vertical="center"/>
    </xf>
    <xf numFmtId="177" fontId="8" fillId="0" borderId="31" xfId="0" applyNumberFormat="1" applyFont="1" applyBorder="1" applyAlignment="1">
      <alignment horizontal="right" vertical="center"/>
    </xf>
    <xf numFmtId="177" fontId="8" fillId="0" borderId="35" xfId="0" applyNumberFormat="1" applyFont="1" applyBorder="1" applyAlignment="1">
      <alignment horizontal="right" vertical="center"/>
    </xf>
    <xf numFmtId="177" fontId="8" fillId="0" borderId="33" xfId="0" applyNumberFormat="1" applyFont="1" applyBorder="1" applyAlignment="1">
      <alignment horizontal="right" vertical="center"/>
    </xf>
    <xf numFmtId="178" fontId="8" fillId="0" borderId="31" xfId="0" applyNumberFormat="1" applyFont="1" applyBorder="1" applyAlignment="1">
      <alignment horizontal="right" vertical="center" shrinkToFit="1"/>
    </xf>
    <xf numFmtId="178" fontId="8" fillId="0" borderId="38" xfId="0" applyNumberFormat="1" applyFont="1" applyBorder="1" applyAlignment="1">
      <alignment horizontal="right" vertical="center" shrinkToFit="1"/>
    </xf>
    <xf numFmtId="178" fontId="8" fillId="0" borderId="45" xfId="0" applyNumberFormat="1" applyFont="1" applyBorder="1" applyAlignment="1">
      <alignment horizontal="right" vertical="center" shrinkToFit="1"/>
    </xf>
    <xf numFmtId="177" fontId="8" fillId="2" borderId="17" xfId="0" applyNumberFormat="1" applyFont="1" applyFill="1" applyBorder="1" applyAlignment="1">
      <alignment horizontal="right" vertical="center"/>
    </xf>
    <xf numFmtId="177" fontId="8" fillId="2" borderId="32" xfId="0" applyNumberFormat="1" applyFont="1" applyFill="1" applyBorder="1" applyAlignment="1">
      <alignment horizontal="right" vertical="center"/>
    </xf>
    <xf numFmtId="177" fontId="8" fillId="2" borderId="30" xfId="0" applyNumberFormat="1" applyFont="1" applyFill="1" applyBorder="1" applyAlignment="1">
      <alignment horizontal="right" vertical="center"/>
    </xf>
    <xf numFmtId="177" fontId="8" fillId="2" borderId="34" xfId="0" applyNumberFormat="1" applyFont="1" applyFill="1" applyBorder="1" applyAlignment="1">
      <alignment horizontal="right" vertical="center"/>
    </xf>
    <xf numFmtId="178" fontId="8" fillId="2" borderId="32" xfId="0" applyNumberFormat="1" applyFont="1" applyFill="1" applyBorder="1" applyAlignment="1">
      <alignment horizontal="right" vertical="center" shrinkToFit="1"/>
    </xf>
    <xf numFmtId="178" fontId="8" fillId="2" borderId="39" xfId="0" applyNumberFormat="1" applyFont="1" applyFill="1" applyBorder="1" applyAlignment="1">
      <alignment horizontal="right" vertical="center" shrinkToFit="1"/>
    </xf>
    <xf numFmtId="178" fontId="8" fillId="2" borderId="46" xfId="0" applyNumberFormat="1" applyFont="1" applyFill="1" applyBorder="1" applyAlignment="1">
      <alignment horizontal="right" vertical="center" shrinkToFit="1"/>
    </xf>
    <xf numFmtId="0" fontId="5" fillId="0" borderId="0" xfId="0" applyFont="1" applyAlignment="1">
      <alignment vertical="center" wrapText="1"/>
    </xf>
    <xf numFmtId="0" fontId="9" fillId="0" borderId="0" xfId="0" applyFont="1">
      <alignment vertical="center"/>
    </xf>
    <xf numFmtId="10" fontId="5" fillId="0" borderId="0" xfId="0" applyNumberFormat="1" applyFont="1">
      <alignment vertical="center"/>
    </xf>
    <xf numFmtId="0" fontId="8" fillId="0" borderId="0" xfId="0" applyFont="1">
      <alignment vertical="center"/>
    </xf>
    <xf numFmtId="0" fontId="8" fillId="0" borderId="13" xfId="0" applyFont="1" applyBorder="1" applyAlignment="1">
      <alignment horizontal="center" vertical="center"/>
    </xf>
    <xf numFmtId="0" fontId="8" fillId="2" borderId="22" xfId="0" applyFont="1" applyFill="1" applyBorder="1" applyAlignment="1">
      <alignment horizontal="center" vertical="center"/>
    </xf>
    <xf numFmtId="0" fontId="8" fillId="0" borderId="22" xfId="0" applyFont="1" applyBorder="1" applyAlignment="1">
      <alignment horizontal="center" vertical="center"/>
    </xf>
    <xf numFmtId="0" fontId="8" fillId="2" borderId="21" xfId="0" applyFont="1" applyFill="1" applyBorder="1" applyAlignment="1">
      <alignment horizontal="center" vertical="center"/>
    </xf>
    <xf numFmtId="176" fontId="8" fillId="0" borderId="12" xfId="0" applyNumberFormat="1" applyFont="1" applyBorder="1" applyAlignment="1">
      <alignment horizontal="center" vertical="center"/>
    </xf>
    <xf numFmtId="176" fontId="8" fillId="0" borderId="40" xfId="0" applyNumberFormat="1" applyFont="1" applyBorder="1" applyAlignment="1">
      <alignment horizontal="center" vertical="center"/>
    </xf>
    <xf numFmtId="176" fontId="8" fillId="0" borderId="42" xfId="0" applyNumberFormat="1" applyFont="1" applyBorder="1" applyAlignment="1">
      <alignment horizontal="center" vertical="center"/>
    </xf>
    <xf numFmtId="0" fontId="3" fillId="0" borderId="0" xfId="0" applyFont="1">
      <alignment vertical="center"/>
    </xf>
    <xf numFmtId="0" fontId="4" fillId="0" borderId="0" xfId="0" applyFont="1">
      <alignment vertical="center"/>
    </xf>
    <xf numFmtId="0" fontId="9" fillId="0" borderId="10" xfId="0" applyFont="1" applyBorder="1" applyAlignment="1">
      <alignment horizontal="center" vertical="top" shrinkToFit="1"/>
    </xf>
    <xf numFmtId="0" fontId="9" fillId="0" borderId="11" xfId="0" applyFont="1" applyBorder="1" applyAlignment="1">
      <alignment horizontal="center" vertical="top"/>
    </xf>
    <xf numFmtId="0" fontId="10" fillId="0" borderId="0" xfId="0" applyFont="1">
      <alignment vertical="center"/>
    </xf>
    <xf numFmtId="0" fontId="5" fillId="0" borderId="4" xfId="0" applyFont="1" applyBorder="1" applyAlignment="1">
      <alignment horizontal="center" vertical="center" wrapText="1"/>
    </xf>
    <xf numFmtId="0" fontId="5" fillId="0" borderId="6" xfId="0" applyFont="1" applyBorder="1" applyAlignment="1">
      <alignment horizontal="center" vertical="center"/>
    </xf>
    <xf numFmtId="0" fontId="5" fillId="0" borderId="2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24"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25" xfId="0" applyFont="1" applyBorder="1" applyAlignment="1">
      <alignment horizontal="center" vertical="center"/>
    </xf>
    <xf numFmtId="0" fontId="5" fillId="0" borderId="2" xfId="0" applyFont="1" applyBorder="1" applyAlignment="1">
      <alignment vertical="center"/>
    </xf>
    <xf numFmtId="0" fontId="5" fillId="0" borderId="26" xfId="0"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11" fillId="0" borderId="0" xfId="0" applyFont="1" applyAlignment="1">
      <alignment horizontal="center" vertical="center"/>
    </xf>
    <xf numFmtId="0" fontId="5" fillId="0" borderId="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176784</xdr:colOff>
      <xdr:row>38</xdr:row>
      <xdr:rowOff>0</xdr:rowOff>
    </xdr:from>
    <xdr:to>
      <xdr:col>11</xdr:col>
      <xdr:colOff>1524</xdr:colOff>
      <xdr:row>46</xdr:row>
      <xdr:rowOff>6096</xdr:rowOff>
    </xdr:to>
    <xdr:sp macro="" textlink="">
      <xdr:nvSpPr>
        <xdr:cNvPr id="4" name="角丸四角形 3"/>
        <xdr:cNvSpPr/>
      </xdr:nvSpPr>
      <xdr:spPr>
        <a:xfrm>
          <a:off x="176784" y="6693408"/>
          <a:ext cx="6243828" cy="1505712"/>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tabSelected="1" showWhiteSpace="0" view="pageLayout" zoomScale="125" zoomScaleNormal="100" zoomScalePageLayoutView="125" workbookViewId="0">
      <selection activeCell="A2" sqref="A2:XFD2"/>
    </sheetView>
  </sheetViews>
  <sheetFormatPr defaultRowHeight="13.5" x14ac:dyDescent="0.15"/>
  <cols>
    <col min="1" max="1" width="2.5" customWidth="1"/>
    <col min="2" max="2" width="4.25" customWidth="1"/>
    <col min="3" max="5" width="10.125" customWidth="1"/>
    <col min="6" max="6" width="2.375" customWidth="1"/>
    <col min="7" max="7" width="10.125" customWidth="1"/>
    <col min="8" max="11" width="11.375" customWidth="1"/>
    <col min="12" max="12" width="4.75" customWidth="1"/>
    <col min="13" max="13" width="5" customWidth="1"/>
  </cols>
  <sheetData>
    <row r="1" spans="2:12" ht="18.600000000000001" customHeight="1" x14ac:dyDescent="0.15"/>
    <row r="2" spans="2:12" ht="24.75" x14ac:dyDescent="0.15">
      <c r="B2" s="77" t="s">
        <v>17</v>
      </c>
      <c r="C2" s="77"/>
      <c r="D2" s="77"/>
      <c r="E2" s="77"/>
      <c r="F2" s="77"/>
      <c r="G2" s="77"/>
      <c r="H2" s="77"/>
      <c r="I2" s="77"/>
      <c r="J2" s="77"/>
      <c r="K2" s="77"/>
      <c r="L2" s="3"/>
    </row>
    <row r="3" spans="2:12" ht="10.9" customHeight="1" thickBot="1" x14ac:dyDescent="0.2">
      <c r="B3" s="2"/>
      <c r="C3" s="2"/>
      <c r="D3" s="2"/>
      <c r="E3" s="2"/>
      <c r="F3" s="2"/>
      <c r="G3" s="2"/>
      <c r="H3" s="2"/>
      <c r="I3" s="2"/>
      <c r="J3" s="2"/>
      <c r="K3" s="4" t="s">
        <v>2</v>
      </c>
      <c r="L3" s="2"/>
    </row>
    <row r="4" spans="2:12" ht="52.15" customHeight="1" thickTop="1" thickBot="1" x14ac:dyDescent="0.2">
      <c r="B4" s="64" t="s">
        <v>0</v>
      </c>
      <c r="C4" s="65"/>
      <c r="D4" s="66"/>
      <c r="E4" s="70" t="s">
        <v>7</v>
      </c>
      <c r="F4" s="71"/>
      <c r="G4" s="66"/>
      <c r="H4" s="62" t="s">
        <v>15</v>
      </c>
      <c r="I4" s="78"/>
      <c r="J4" s="62" t="s">
        <v>14</v>
      </c>
      <c r="K4" s="63"/>
      <c r="L4" s="2"/>
    </row>
    <row r="5" spans="2:12" ht="19.5" thickBot="1" x14ac:dyDescent="0.2">
      <c r="B5" s="67"/>
      <c r="C5" s="68"/>
      <c r="D5" s="69"/>
      <c r="E5" s="72"/>
      <c r="F5" s="73"/>
      <c r="G5" s="69"/>
      <c r="H5" s="5" t="s">
        <v>10</v>
      </c>
      <c r="I5" s="6" t="s">
        <v>11</v>
      </c>
      <c r="J5" s="5" t="s">
        <v>10</v>
      </c>
      <c r="K5" s="6" t="s">
        <v>11</v>
      </c>
      <c r="L5" s="2"/>
    </row>
    <row r="6" spans="2:12" ht="13.15" customHeight="1" thickBot="1" x14ac:dyDescent="0.2">
      <c r="B6" s="59" t="s">
        <v>1</v>
      </c>
      <c r="C6" s="60" t="s">
        <v>8</v>
      </c>
      <c r="D6" s="60" t="s">
        <v>9</v>
      </c>
      <c r="E6" s="74"/>
      <c r="F6" s="75"/>
      <c r="G6" s="76"/>
      <c r="H6" s="54">
        <v>0.17827999999999999</v>
      </c>
      <c r="I6" s="55">
        <v>8.9139999999999997E-2</v>
      </c>
      <c r="J6" s="54">
        <v>0.17935999999999999</v>
      </c>
      <c r="K6" s="56">
        <v>8.9679999999999996E-2</v>
      </c>
      <c r="L6" s="2"/>
    </row>
    <row r="7" spans="2:12" ht="12" customHeight="1" x14ac:dyDescent="0.15">
      <c r="B7" s="7"/>
      <c r="C7" s="8"/>
      <c r="D7" s="9"/>
      <c r="E7" s="10" t="s">
        <v>12</v>
      </c>
      <c r="F7" s="11"/>
      <c r="G7" s="12" t="s">
        <v>13</v>
      </c>
      <c r="H7" s="13"/>
      <c r="I7" s="14"/>
      <c r="J7" s="9"/>
      <c r="K7" s="15"/>
      <c r="L7" s="2"/>
    </row>
    <row r="8" spans="2:12" s="1" customFormat="1" ht="12" customHeight="1" x14ac:dyDescent="0.15">
      <c r="B8" s="50">
        <v>1</v>
      </c>
      <c r="C8" s="16">
        <v>98000</v>
      </c>
      <c r="D8" s="17">
        <v>3270</v>
      </c>
      <c r="E8" s="17"/>
      <c r="F8" s="18" t="s">
        <v>4</v>
      </c>
      <c r="G8" s="19">
        <v>101000</v>
      </c>
      <c r="H8" s="20">
        <f>C8*0.17828</f>
        <v>17471.439999999999</v>
      </c>
      <c r="I8" s="21">
        <f>H8*0.5</f>
        <v>8735.7199999999993</v>
      </c>
      <c r="J8" s="22">
        <f>C8*0.17936</f>
        <v>17577.28</v>
      </c>
      <c r="K8" s="23">
        <f>J8*0.5</f>
        <v>8788.64</v>
      </c>
      <c r="L8" s="24"/>
    </row>
    <row r="9" spans="2:12" s="1" customFormat="1" ht="12" customHeight="1" x14ac:dyDescent="0.15">
      <c r="B9" s="51">
        <v>2</v>
      </c>
      <c r="C9" s="25">
        <v>104000</v>
      </c>
      <c r="D9" s="25">
        <v>3470</v>
      </c>
      <c r="E9" s="26">
        <v>101000</v>
      </c>
      <c r="F9" s="27" t="s">
        <v>3</v>
      </c>
      <c r="G9" s="28">
        <v>107000</v>
      </c>
      <c r="H9" s="29">
        <f t="shared" ref="H9:H37" si="0">C9*0.17828</f>
        <v>18541.12</v>
      </c>
      <c r="I9" s="30">
        <f t="shared" ref="I9:I37" si="1">H9*0.5</f>
        <v>9270.56</v>
      </c>
      <c r="J9" s="29">
        <f t="shared" ref="J9:J37" si="2">C9*0.17936</f>
        <v>18653.439999999999</v>
      </c>
      <c r="K9" s="31">
        <f t="shared" ref="K9:K37" si="3">J9*0.5</f>
        <v>9326.7199999999993</v>
      </c>
      <c r="L9" s="24"/>
    </row>
    <row r="10" spans="2:12" s="1" customFormat="1" ht="12" customHeight="1" x14ac:dyDescent="0.15">
      <c r="B10" s="52">
        <v>3</v>
      </c>
      <c r="C10" s="32">
        <v>110000</v>
      </c>
      <c r="D10" s="32">
        <v>3670</v>
      </c>
      <c r="E10" s="33">
        <v>107000</v>
      </c>
      <c r="F10" s="34" t="s">
        <v>3</v>
      </c>
      <c r="G10" s="35">
        <v>114000</v>
      </c>
      <c r="H10" s="36">
        <f t="shared" si="0"/>
        <v>19610.8</v>
      </c>
      <c r="I10" s="37">
        <f t="shared" si="1"/>
        <v>9805.4</v>
      </c>
      <c r="J10" s="36">
        <f t="shared" si="2"/>
        <v>19729.599999999999</v>
      </c>
      <c r="K10" s="38">
        <f t="shared" si="3"/>
        <v>9864.7999999999993</v>
      </c>
      <c r="L10" s="24"/>
    </row>
    <row r="11" spans="2:12" s="1" customFormat="1" ht="12" customHeight="1" x14ac:dyDescent="0.15">
      <c r="B11" s="51">
        <v>4</v>
      </c>
      <c r="C11" s="25">
        <v>118000</v>
      </c>
      <c r="D11" s="25">
        <v>3930</v>
      </c>
      <c r="E11" s="26">
        <v>114000</v>
      </c>
      <c r="F11" s="27" t="s">
        <v>3</v>
      </c>
      <c r="G11" s="28">
        <v>122000</v>
      </c>
      <c r="H11" s="29">
        <f t="shared" si="0"/>
        <v>21037.040000000001</v>
      </c>
      <c r="I11" s="30">
        <f t="shared" si="1"/>
        <v>10518.52</v>
      </c>
      <c r="J11" s="29">
        <f t="shared" si="2"/>
        <v>21164.48</v>
      </c>
      <c r="K11" s="31">
        <f t="shared" si="3"/>
        <v>10582.24</v>
      </c>
      <c r="L11" s="24"/>
    </row>
    <row r="12" spans="2:12" s="1" customFormat="1" ht="12" customHeight="1" x14ac:dyDescent="0.15">
      <c r="B12" s="52">
        <v>5</v>
      </c>
      <c r="C12" s="32">
        <v>126000</v>
      </c>
      <c r="D12" s="32">
        <v>4200</v>
      </c>
      <c r="E12" s="33">
        <v>122000</v>
      </c>
      <c r="F12" s="34" t="s">
        <v>3</v>
      </c>
      <c r="G12" s="35">
        <v>130000</v>
      </c>
      <c r="H12" s="36">
        <f t="shared" si="0"/>
        <v>22463.279999999999</v>
      </c>
      <c r="I12" s="37">
        <f t="shared" si="1"/>
        <v>11231.64</v>
      </c>
      <c r="J12" s="36">
        <f t="shared" si="2"/>
        <v>22599.360000000001</v>
      </c>
      <c r="K12" s="38">
        <f t="shared" si="3"/>
        <v>11299.68</v>
      </c>
      <c r="L12" s="24"/>
    </row>
    <row r="13" spans="2:12" s="1" customFormat="1" ht="12" customHeight="1" x14ac:dyDescent="0.15">
      <c r="B13" s="51">
        <v>6</v>
      </c>
      <c r="C13" s="25">
        <v>134000</v>
      </c>
      <c r="D13" s="25">
        <v>4470</v>
      </c>
      <c r="E13" s="26">
        <v>130000</v>
      </c>
      <c r="F13" s="27" t="s">
        <v>3</v>
      </c>
      <c r="G13" s="28">
        <v>138000</v>
      </c>
      <c r="H13" s="29">
        <f t="shared" si="0"/>
        <v>23889.52</v>
      </c>
      <c r="I13" s="30">
        <f t="shared" si="1"/>
        <v>11944.76</v>
      </c>
      <c r="J13" s="29">
        <f t="shared" si="2"/>
        <v>24034.239999999998</v>
      </c>
      <c r="K13" s="31">
        <f t="shared" si="3"/>
        <v>12017.119999999999</v>
      </c>
      <c r="L13" s="24"/>
    </row>
    <row r="14" spans="2:12" s="1" customFormat="1" ht="12" customHeight="1" x14ac:dyDescent="0.15">
      <c r="B14" s="52">
        <v>7</v>
      </c>
      <c r="C14" s="32">
        <v>142000</v>
      </c>
      <c r="D14" s="32">
        <v>4730</v>
      </c>
      <c r="E14" s="33">
        <v>138000</v>
      </c>
      <c r="F14" s="34" t="s">
        <v>3</v>
      </c>
      <c r="G14" s="35">
        <v>146000</v>
      </c>
      <c r="H14" s="36">
        <f t="shared" si="0"/>
        <v>25315.759999999998</v>
      </c>
      <c r="I14" s="37">
        <f t="shared" si="1"/>
        <v>12657.88</v>
      </c>
      <c r="J14" s="36">
        <f t="shared" si="2"/>
        <v>25469.119999999999</v>
      </c>
      <c r="K14" s="38">
        <f t="shared" si="3"/>
        <v>12734.56</v>
      </c>
      <c r="L14" s="24"/>
    </row>
    <row r="15" spans="2:12" s="1" customFormat="1" ht="12" customHeight="1" x14ac:dyDescent="0.15">
      <c r="B15" s="51">
        <v>8</v>
      </c>
      <c r="C15" s="25">
        <v>150000</v>
      </c>
      <c r="D15" s="25">
        <v>5000</v>
      </c>
      <c r="E15" s="26">
        <f>G14</f>
        <v>146000</v>
      </c>
      <c r="F15" s="27" t="s">
        <v>3</v>
      </c>
      <c r="G15" s="28">
        <v>155000</v>
      </c>
      <c r="H15" s="29">
        <f t="shared" si="0"/>
        <v>26742</v>
      </c>
      <c r="I15" s="30">
        <f t="shared" si="1"/>
        <v>13371</v>
      </c>
      <c r="J15" s="29">
        <f t="shared" si="2"/>
        <v>26904</v>
      </c>
      <c r="K15" s="31">
        <f t="shared" si="3"/>
        <v>13452</v>
      </c>
      <c r="L15" s="24"/>
    </row>
    <row r="16" spans="2:12" s="1" customFormat="1" ht="12" customHeight="1" x14ac:dyDescent="0.15">
      <c r="B16" s="52">
        <v>9</v>
      </c>
      <c r="C16" s="32">
        <v>160000</v>
      </c>
      <c r="D16" s="32">
        <v>5330</v>
      </c>
      <c r="E16" s="33">
        <f>G15</f>
        <v>155000</v>
      </c>
      <c r="F16" s="34" t="s">
        <v>3</v>
      </c>
      <c r="G16" s="35">
        <v>165000</v>
      </c>
      <c r="H16" s="36">
        <f t="shared" si="0"/>
        <v>28524.799999999999</v>
      </c>
      <c r="I16" s="37">
        <f t="shared" si="1"/>
        <v>14262.4</v>
      </c>
      <c r="J16" s="36">
        <f t="shared" si="2"/>
        <v>28697.599999999999</v>
      </c>
      <c r="K16" s="38">
        <f t="shared" si="3"/>
        <v>14348.8</v>
      </c>
      <c r="L16" s="24"/>
    </row>
    <row r="17" spans="2:12" s="1" customFormat="1" ht="12" customHeight="1" x14ac:dyDescent="0.15">
      <c r="B17" s="51">
        <v>10</v>
      </c>
      <c r="C17" s="25">
        <v>170000</v>
      </c>
      <c r="D17" s="25">
        <v>5670</v>
      </c>
      <c r="E17" s="26">
        <f t="shared" ref="E17:E36" si="4">G16</f>
        <v>165000</v>
      </c>
      <c r="F17" s="27" t="s">
        <v>3</v>
      </c>
      <c r="G17" s="28">
        <v>175000</v>
      </c>
      <c r="H17" s="29">
        <f t="shared" si="0"/>
        <v>30307.599999999999</v>
      </c>
      <c r="I17" s="30">
        <f t="shared" si="1"/>
        <v>15153.8</v>
      </c>
      <c r="J17" s="29">
        <f t="shared" si="2"/>
        <v>30491.199999999997</v>
      </c>
      <c r="K17" s="31">
        <f t="shared" si="3"/>
        <v>15245.599999999999</v>
      </c>
      <c r="L17" s="24"/>
    </row>
    <row r="18" spans="2:12" s="1" customFormat="1" ht="12" customHeight="1" x14ac:dyDescent="0.15">
      <c r="B18" s="52">
        <v>11</v>
      </c>
      <c r="C18" s="32">
        <v>180000</v>
      </c>
      <c r="D18" s="32">
        <v>6000</v>
      </c>
      <c r="E18" s="33">
        <f t="shared" si="4"/>
        <v>175000</v>
      </c>
      <c r="F18" s="34" t="s">
        <v>3</v>
      </c>
      <c r="G18" s="35">
        <v>185000</v>
      </c>
      <c r="H18" s="36">
        <f t="shared" si="0"/>
        <v>32090.399999999998</v>
      </c>
      <c r="I18" s="37">
        <f t="shared" si="1"/>
        <v>16045.199999999999</v>
      </c>
      <c r="J18" s="36">
        <f t="shared" si="2"/>
        <v>32284.799999999999</v>
      </c>
      <c r="K18" s="38">
        <f t="shared" si="3"/>
        <v>16142.4</v>
      </c>
      <c r="L18" s="24"/>
    </row>
    <row r="19" spans="2:12" s="1" customFormat="1" ht="12" customHeight="1" x14ac:dyDescent="0.15">
      <c r="B19" s="51">
        <v>12</v>
      </c>
      <c r="C19" s="25">
        <v>190000</v>
      </c>
      <c r="D19" s="25">
        <v>6330</v>
      </c>
      <c r="E19" s="26">
        <f>G18</f>
        <v>185000</v>
      </c>
      <c r="F19" s="27" t="s">
        <v>3</v>
      </c>
      <c r="G19" s="28">
        <v>195000</v>
      </c>
      <c r="H19" s="29">
        <f t="shared" ref="H19" si="5">C19*0.17828</f>
        <v>33873.199999999997</v>
      </c>
      <c r="I19" s="30">
        <f t="shared" ref="I19" si="6">H19*0.5</f>
        <v>16936.599999999999</v>
      </c>
      <c r="J19" s="29">
        <f t="shared" ref="J19" si="7">C19*0.17936</f>
        <v>34078.400000000001</v>
      </c>
      <c r="K19" s="31">
        <f t="shared" ref="K19" si="8">J19*0.5</f>
        <v>17039.2</v>
      </c>
      <c r="L19" s="24"/>
    </row>
    <row r="20" spans="2:12" s="1" customFormat="1" ht="12" customHeight="1" x14ac:dyDescent="0.15">
      <c r="B20" s="52">
        <v>13</v>
      </c>
      <c r="C20" s="32">
        <v>200000</v>
      </c>
      <c r="D20" s="32">
        <v>6670</v>
      </c>
      <c r="E20" s="33">
        <f t="shared" si="4"/>
        <v>195000</v>
      </c>
      <c r="F20" s="34" t="s">
        <v>3</v>
      </c>
      <c r="G20" s="35">
        <v>210000</v>
      </c>
      <c r="H20" s="36">
        <f>C20*0.17828</f>
        <v>35656</v>
      </c>
      <c r="I20" s="37">
        <f t="shared" si="1"/>
        <v>17828</v>
      </c>
      <c r="J20" s="36">
        <f t="shared" si="2"/>
        <v>35872</v>
      </c>
      <c r="K20" s="38">
        <f t="shared" si="3"/>
        <v>17936</v>
      </c>
      <c r="L20" s="24"/>
    </row>
    <row r="21" spans="2:12" s="1" customFormat="1" ht="12" customHeight="1" x14ac:dyDescent="0.15">
      <c r="B21" s="51">
        <v>14</v>
      </c>
      <c r="C21" s="25">
        <v>220000</v>
      </c>
      <c r="D21" s="25">
        <v>7330</v>
      </c>
      <c r="E21" s="26">
        <f t="shared" si="4"/>
        <v>210000</v>
      </c>
      <c r="F21" s="27" t="s">
        <v>3</v>
      </c>
      <c r="G21" s="28">
        <v>230000</v>
      </c>
      <c r="H21" s="29">
        <f t="shared" si="0"/>
        <v>39221.599999999999</v>
      </c>
      <c r="I21" s="30">
        <f t="shared" si="1"/>
        <v>19610.8</v>
      </c>
      <c r="J21" s="29">
        <f t="shared" si="2"/>
        <v>39459.199999999997</v>
      </c>
      <c r="K21" s="31">
        <f t="shared" si="3"/>
        <v>19729.599999999999</v>
      </c>
      <c r="L21" s="24"/>
    </row>
    <row r="22" spans="2:12" s="1" customFormat="1" ht="12" customHeight="1" x14ac:dyDescent="0.15">
      <c r="B22" s="52">
        <v>15</v>
      </c>
      <c r="C22" s="32">
        <v>240000</v>
      </c>
      <c r="D22" s="32">
        <v>8000</v>
      </c>
      <c r="E22" s="33">
        <f t="shared" si="4"/>
        <v>230000</v>
      </c>
      <c r="F22" s="34" t="s">
        <v>3</v>
      </c>
      <c r="G22" s="35">
        <v>250000</v>
      </c>
      <c r="H22" s="36">
        <f t="shared" si="0"/>
        <v>42787.199999999997</v>
      </c>
      <c r="I22" s="37">
        <f t="shared" si="1"/>
        <v>21393.599999999999</v>
      </c>
      <c r="J22" s="36">
        <f t="shared" si="2"/>
        <v>43046.400000000001</v>
      </c>
      <c r="K22" s="38">
        <f t="shared" si="3"/>
        <v>21523.200000000001</v>
      </c>
      <c r="L22" s="24"/>
    </row>
    <row r="23" spans="2:12" s="1" customFormat="1" ht="12" customHeight="1" x14ac:dyDescent="0.15">
      <c r="B23" s="51">
        <v>16</v>
      </c>
      <c r="C23" s="25">
        <v>260000</v>
      </c>
      <c r="D23" s="25">
        <v>8670</v>
      </c>
      <c r="E23" s="26">
        <f t="shared" si="4"/>
        <v>250000</v>
      </c>
      <c r="F23" s="27" t="s">
        <v>3</v>
      </c>
      <c r="G23" s="28">
        <v>270000</v>
      </c>
      <c r="H23" s="29">
        <f t="shared" si="0"/>
        <v>46352.799999999996</v>
      </c>
      <c r="I23" s="30">
        <f t="shared" si="1"/>
        <v>23176.399999999998</v>
      </c>
      <c r="J23" s="29">
        <f t="shared" si="2"/>
        <v>46633.599999999999</v>
      </c>
      <c r="K23" s="31">
        <f t="shared" si="3"/>
        <v>23316.799999999999</v>
      </c>
      <c r="L23" s="24"/>
    </row>
    <row r="24" spans="2:12" s="1" customFormat="1" ht="12" customHeight="1" x14ac:dyDescent="0.15">
      <c r="B24" s="52">
        <v>17</v>
      </c>
      <c r="C24" s="32">
        <v>280000</v>
      </c>
      <c r="D24" s="32">
        <v>9330</v>
      </c>
      <c r="E24" s="33">
        <f t="shared" si="4"/>
        <v>270000</v>
      </c>
      <c r="F24" s="34" t="s">
        <v>3</v>
      </c>
      <c r="G24" s="35">
        <v>290000</v>
      </c>
      <c r="H24" s="36">
        <f t="shared" si="0"/>
        <v>49918.400000000001</v>
      </c>
      <c r="I24" s="37">
        <f t="shared" si="1"/>
        <v>24959.200000000001</v>
      </c>
      <c r="J24" s="36">
        <f t="shared" si="2"/>
        <v>50220.799999999996</v>
      </c>
      <c r="K24" s="38">
        <f t="shared" si="3"/>
        <v>25110.399999999998</v>
      </c>
      <c r="L24" s="24"/>
    </row>
    <row r="25" spans="2:12" s="1" customFormat="1" ht="12" customHeight="1" x14ac:dyDescent="0.15">
      <c r="B25" s="51">
        <v>18</v>
      </c>
      <c r="C25" s="25">
        <v>300000</v>
      </c>
      <c r="D25" s="25">
        <v>10000</v>
      </c>
      <c r="E25" s="26">
        <f t="shared" si="4"/>
        <v>290000</v>
      </c>
      <c r="F25" s="27" t="s">
        <v>3</v>
      </c>
      <c r="G25" s="28">
        <v>310000</v>
      </c>
      <c r="H25" s="29">
        <f t="shared" si="0"/>
        <v>53484</v>
      </c>
      <c r="I25" s="30">
        <f t="shared" si="1"/>
        <v>26742</v>
      </c>
      <c r="J25" s="29">
        <f t="shared" si="2"/>
        <v>53808</v>
      </c>
      <c r="K25" s="31">
        <f t="shared" si="3"/>
        <v>26904</v>
      </c>
      <c r="L25" s="24"/>
    </row>
    <row r="26" spans="2:12" s="1" customFormat="1" ht="12" customHeight="1" x14ac:dyDescent="0.15">
      <c r="B26" s="52">
        <v>19</v>
      </c>
      <c r="C26" s="32">
        <v>320000</v>
      </c>
      <c r="D26" s="32">
        <v>10670</v>
      </c>
      <c r="E26" s="33">
        <f t="shared" si="4"/>
        <v>310000</v>
      </c>
      <c r="F26" s="34" t="s">
        <v>3</v>
      </c>
      <c r="G26" s="35">
        <v>330000</v>
      </c>
      <c r="H26" s="36">
        <f t="shared" si="0"/>
        <v>57049.599999999999</v>
      </c>
      <c r="I26" s="37">
        <f t="shared" si="1"/>
        <v>28524.799999999999</v>
      </c>
      <c r="J26" s="36">
        <f t="shared" si="2"/>
        <v>57395.199999999997</v>
      </c>
      <c r="K26" s="38">
        <f t="shared" si="3"/>
        <v>28697.599999999999</v>
      </c>
      <c r="L26" s="24"/>
    </row>
    <row r="27" spans="2:12" s="1" customFormat="1" ht="12" customHeight="1" x14ac:dyDescent="0.15">
      <c r="B27" s="51">
        <v>20</v>
      </c>
      <c r="C27" s="25">
        <v>340000</v>
      </c>
      <c r="D27" s="25">
        <v>11330</v>
      </c>
      <c r="E27" s="26">
        <f t="shared" si="4"/>
        <v>330000</v>
      </c>
      <c r="F27" s="27" t="s">
        <v>3</v>
      </c>
      <c r="G27" s="28">
        <v>350000</v>
      </c>
      <c r="H27" s="29">
        <f t="shared" si="0"/>
        <v>60615.199999999997</v>
      </c>
      <c r="I27" s="30">
        <f t="shared" si="1"/>
        <v>30307.599999999999</v>
      </c>
      <c r="J27" s="29">
        <f t="shared" si="2"/>
        <v>60982.399999999994</v>
      </c>
      <c r="K27" s="31">
        <f t="shared" si="3"/>
        <v>30491.199999999997</v>
      </c>
      <c r="L27" s="24"/>
    </row>
    <row r="28" spans="2:12" s="1" customFormat="1" ht="12" customHeight="1" x14ac:dyDescent="0.15">
      <c r="B28" s="52">
        <v>21</v>
      </c>
      <c r="C28" s="32">
        <v>360000</v>
      </c>
      <c r="D28" s="32">
        <v>12000</v>
      </c>
      <c r="E28" s="33">
        <f t="shared" si="4"/>
        <v>350000</v>
      </c>
      <c r="F28" s="34" t="s">
        <v>3</v>
      </c>
      <c r="G28" s="35">
        <v>370000</v>
      </c>
      <c r="H28" s="36">
        <f t="shared" si="0"/>
        <v>64180.799999999996</v>
      </c>
      <c r="I28" s="37">
        <f t="shared" si="1"/>
        <v>32090.399999999998</v>
      </c>
      <c r="J28" s="36">
        <f t="shared" si="2"/>
        <v>64569.599999999999</v>
      </c>
      <c r="K28" s="38">
        <f t="shared" si="3"/>
        <v>32284.799999999999</v>
      </c>
      <c r="L28" s="24"/>
    </row>
    <row r="29" spans="2:12" s="1" customFormat="1" ht="12" customHeight="1" x14ac:dyDescent="0.15">
      <c r="B29" s="51">
        <v>22</v>
      </c>
      <c r="C29" s="25">
        <v>380000</v>
      </c>
      <c r="D29" s="25">
        <v>12670</v>
      </c>
      <c r="E29" s="26">
        <f t="shared" si="4"/>
        <v>370000</v>
      </c>
      <c r="F29" s="27" t="s">
        <v>3</v>
      </c>
      <c r="G29" s="28">
        <v>395000</v>
      </c>
      <c r="H29" s="29">
        <f t="shared" si="0"/>
        <v>67746.399999999994</v>
      </c>
      <c r="I29" s="30">
        <f t="shared" si="1"/>
        <v>33873.199999999997</v>
      </c>
      <c r="J29" s="29">
        <f t="shared" si="2"/>
        <v>68156.800000000003</v>
      </c>
      <c r="K29" s="31">
        <f t="shared" si="3"/>
        <v>34078.400000000001</v>
      </c>
      <c r="L29" s="24"/>
    </row>
    <row r="30" spans="2:12" s="1" customFormat="1" ht="12" customHeight="1" x14ac:dyDescent="0.15">
      <c r="B30" s="52">
        <v>23</v>
      </c>
      <c r="C30" s="32">
        <v>410000</v>
      </c>
      <c r="D30" s="32">
        <v>13670</v>
      </c>
      <c r="E30" s="33">
        <f t="shared" si="4"/>
        <v>395000</v>
      </c>
      <c r="F30" s="34" t="s">
        <v>3</v>
      </c>
      <c r="G30" s="35">
        <v>425000</v>
      </c>
      <c r="H30" s="36">
        <f t="shared" si="0"/>
        <v>73094.8</v>
      </c>
      <c r="I30" s="37">
        <f t="shared" si="1"/>
        <v>36547.4</v>
      </c>
      <c r="J30" s="36">
        <f t="shared" si="2"/>
        <v>73537.599999999991</v>
      </c>
      <c r="K30" s="38">
        <f t="shared" si="3"/>
        <v>36768.799999999996</v>
      </c>
      <c r="L30" s="24"/>
    </row>
    <row r="31" spans="2:12" s="1" customFormat="1" ht="12" customHeight="1" x14ac:dyDescent="0.15">
      <c r="B31" s="51">
        <v>24</v>
      </c>
      <c r="C31" s="25">
        <v>440000</v>
      </c>
      <c r="D31" s="25">
        <v>14670</v>
      </c>
      <c r="E31" s="26">
        <f t="shared" si="4"/>
        <v>425000</v>
      </c>
      <c r="F31" s="27" t="s">
        <v>3</v>
      </c>
      <c r="G31" s="28">
        <v>455000</v>
      </c>
      <c r="H31" s="29">
        <f t="shared" si="0"/>
        <v>78443.199999999997</v>
      </c>
      <c r="I31" s="30">
        <f t="shared" si="1"/>
        <v>39221.599999999999</v>
      </c>
      <c r="J31" s="29">
        <f t="shared" si="2"/>
        <v>78918.399999999994</v>
      </c>
      <c r="K31" s="31">
        <f t="shared" si="3"/>
        <v>39459.199999999997</v>
      </c>
      <c r="L31" s="24"/>
    </row>
    <row r="32" spans="2:12" s="1" customFormat="1" ht="12" customHeight="1" x14ac:dyDescent="0.15">
      <c r="B32" s="52">
        <v>25</v>
      </c>
      <c r="C32" s="32">
        <v>470000</v>
      </c>
      <c r="D32" s="32">
        <v>15670</v>
      </c>
      <c r="E32" s="33">
        <f t="shared" si="4"/>
        <v>455000</v>
      </c>
      <c r="F32" s="34" t="s">
        <v>3</v>
      </c>
      <c r="G32" s="35">
        <v>485000</v>
      </c>
      <c r="H32" s="36">
        <f t="shared" si="0"/>
        <v>83791.599999999991</v>
      </c>
      <c r="I32" s="37">
        <f t="shared" si="1"/>
        <v>41895.799999999996</v>
      </c>
      <c r="J32" s="36">
        <f t="shared" si="2"/>
        <v>84299.199999999997</v>
      </c>
      <c r="K32" s="38">
        <f t="shared" si="3"/>
        <v>42149.599999999999</v>
      </c>
      <c r="L32" s="24"/>
    </row>
    <row r="33" spans="2:12" s="1" customFormat="1" ht="12" customHeight="1" x14ac:dyDescent="0.15">
      <c r="B33" s="51">
        <v>26</v>
      </c>
      <c r="C33" s="25">
        <v>500000</v>
      </c>
      <c r="D33" s="25">
        <v>16670</v>
      </c>
      <c r="E33" s="26">
        <f t="shared" si="4"/>
        <v>485000</v>
      </c>
      <c r="F33" s="27" t="s">
        <v>3</v>
      </c>
      <c r="G33" s="28">
        <v>515000</v>
      </c>
      <c r="H33" s="29">
        <f t="shared" si="0"/>
        <v>89140</v>
      </c>
      <c r="I33" s="30">
        <f t="shared" si="1"/>
        <v>44570</v>
      </c>
      <c r="J33" s="29">
        <f t="shared" si="2"/>
        <v>89680</v>
      </c>
      <c r="K33" s="31">
        <f t="shared" si="3"/>
        <v>44840</v>
      </c>
      <c r="L33" s="24"/>
    </row>
    <row r="34" spans="2:12" s="1" customFormat="1" ht="12" customHeight="1" x14ac:dyDescent="0.15">
      <c r="B34" s="52">
        <v>27</v>
      </c>
      <c r="C34" s="32">
        <v>530000</v>
      </c>
      <c r="D34" s="32">
        <v>17670</v>
      </c>
      <c r="E34" s="33">
        <f t="shared" si="4"/>
        <v>515000</v>
      </c>
      <c r="F34" s="34" t="s">
        <v>3</v>
      </c>
      <c r="G34" s="35">
        <v>545000</v>
      </c>
      <c r="H34" s="36">
        <f t="shared" si="0"/>
        <v>94488.4</v>
      </c>
      <c r="I34" s="37">
        <f t="shared" si="1"/>
        <v>47244.2</v>
      </c>
      <c r="J34" s="36">
        <f t="shared" si="2"/>
        <v>95060.799999999988</v>
      </c>
      <c r="K34" s="38">
        <f>J34*0.5</f>
        <v>47530.399999999994</v>
      </c>
      <c r="L34" s="24"/>
    </row>
    <row r="35" spans="2:12" s="1" customFormat="1" ht="12" customHeight="1" x14ac:dyDescent="0.15">
      <c r="B35" s="51">
        <v>28</v>
      </c>
      <c r="C35" s="25">
        <v>560000</v>
      </c>
      <c r="D35" s="25">
        <v>18670</v>
      </c>
      <c r="E35" s="26">
        <f t="shared" si="4"/>
        <v>545000</v>
      </c>
      <c r="F35" s="27" t="s">
        <v>3</v>
      </c>
      <c r="G35" s="28">
        <v>575000</v>
      </c>
      <c r="H35" s="29">
        <f t="shared" si="0"/>
        <v>99836.800000000003</v>
      </c>
      <c r="I35" s="30">
        <f t="shared" si="1"/>
        <v>49918.400000000001</v>
      </c>
      <c r="J35" s="29">
        <f t="shared" si="2"/>
        <v>100441.59999999999</v>
      </c>
      <c r="K35" s="31">
        <f t="shared" si="3"/>
        <v>50220.799999999996</v>
      </c>
      <c r="L35" s="24"/>
    </row>
    <row r="36" spans="2:12" s="1" customFormat="1" ht="12" customHeight="1" x14ac:dyDescent="0.15">
      <c r="B36" s="52">
        <v>29</v>
      </c>
      <c r="C36" s="32">
        <v>590000</v>
      </c>
      <c r="D36" s="32">
        <v>19670</v>
      </c>
      <c r="E36" s="33">
        <f t="shared" si="4"/>
        <v>575000</v>
      </c>
      <c r="F36" s="34" t="s">
        <v>3</v>
      </c>
      <c r="G36" s="35">
        <v>605000</v>
      </c>
      <c r="H36" s="36">
        <f t="shared" si="0"/>
        <v>105185.2</v>
      </c>
      <c r="I36" s="37">
        <f t="shared" si="1"/>
        <v>52592.6</v>
      </c>
      <c r="J36" s="36">
        <f t="shared" si="2"/>
        <v>105822.39999999999</v>
      </c>
      <c r="K36" s="38">
        <f t="shared" si="3"/>
        <v>52911.199999999997</v>
      </c>
      <c r="L36" s="24"/>
    </row>
    <row r="37" spans="2:12" s="1" customFormat="1" ht="12" customHeight="1" thickBot="1" x14ac:dyDescent="0.2">
      <c r="B37" s="53">
        <v>30</v>
      </c>
      <c r="C37" s="39">
        <v>620000</v>
      </c>
      <c r="D37" s="39">
        <v>20670</v>
      </c>
      <c r="E37" s="40">
        <f>G36</f>
        <v>605000</v>
      </c>
      <c r="F37" s="41" t="s">
        <v>3</v>
      </c>
      <c r="G37" s="42"/>
      <c r="H37" s="43">
        <f t="shared" si="0"/>
        <v>110533.59999999999</v>
      </c>
      <c r="I37" s="44">
        <f t="shared" si="1"/>
        <v>55266.799999999996</v>
      </c>
      <c r="J37" s="43">
        <f t="shared" si="2"/>
        <v>111203.2</v>
      </c>
      <c r="K37" s="45">
        <f t="shared" si="3"/>
        <v>55601.599999999999</v>
      </c>
      <c r="L37" s="24"/>
    </row>
    <row r="38" spans="2:12" ht="18" customHeight="1" thickTop="1" x14ac:dyDescent="0.15">
      <c r="B38" s="2"/>
      <c r="C38" s="2"/>
      <c r="D38" s="2"/>
      <c r="E38" s="2"/>
      <c r="F38" s="2"/>
      <c r="G38" s="2"/>
      <c r="H38" s="2"/>
      <c r="I38" s="2"/>
      <c r="J38" s="2"/>
      <c r="K38" s="2"/>
      <c r="L38" s="46" t="s">
        <v>5</v>
      </c>
    </row>
    <row r="39" spans="2:12" ht="10.15" customHeight="1" x14ac:dyDescent="0.15">
      <c r="B39" s="2"/>
      <c r="C39" s="2"/>
      <c r="D39" s="2"/>
      <c r="E39" s="2"/>
      <c r="F39" s="2"/>
      <c r="G39" s="2"/>
      <c r="H39" s="2"/>
      <c r="I39" s="2"/>
      <c r="J39" s="2"/>
      <c r="K39" s="2"/>
      <c r="L39" s="46"/>
    </row>
    <row r="40" spans="2:12" ht="16.149999999999999" customHeight="1" x14ac:dyDescent="0.15">
      <c r="B40" s="61" t="s">
        <v>16</v>
      </c>
      <c r="C40" s="49"/>
      <c r="D40" s="2"/>
      <c r="E40" s="2"/>
      <c r="F40" s="2"/>
      <c r="G40" s="2"/>
      <c r="H40" s="2"/>
      <c r="I40" s="2"/>
      <c r="J40" s="2"/>
      <c r="K40" s="2"/>
      <c r="L40" s="2"/>
    </row>
    <row r="41" spans="2:12" ht="16.149999999999999" customHeight="1" x14ac:dyDescent="0.15">
      <c r="B41" s="49"/>
      <c r="C41" s="49" t="s">
        <v>25</v>
      </c>
      <c r="D41" s="2"/>
      <c r="E41" s="2"/>
      <c r="F41" s="2"/>
      <c r="G41" s="2"/>
      <c r="H41" s="48"/>
      <c r="I41" s="2"/>
      <c r="J41" s="2"/>
      <c r="K41" s="2"/>
      <c r="L41" s="2"/>
    </row>
    <row r="42" spans="2:12" ht="16.149999999999999" customHeight="1" x14ac:dyDescent="0.15">
      <c r="B42" s="49"/>
      <c r="C42" s="49" t="s">
        <v>26</v>
      </c>
      <c r="D42" s="2"/>
      <c r="E42" s="2"/>
      <c r="F42" s="2"/>
      <c r="G42" s="2"/>
      <c r="H42" s="48"/>
      <c r="I42" s="2"/>
      <c r="J42" s="2"/>
      <c r="K42" s="2"/>
      <c r="L42" s="2"/>
    </row>
    <row r="43" spans="2:12" ht="16.149999999999999" customHeight="1" x14ac:dyDescent="0.15">
      <c r="B43" s="61" t="s">
        <v>27</v>
      </c>
      <c r="C43" s="49"/>
      <c r="D43" s="2"/>
      <c r="E43" s="2"/>
      <c r="F43" s="2"/>
      <c r="G43" s="2"/>
      <c r="H43" s="2"/>
      <c r="I43" s="2"/>
      <c r="J43" s="2"/>
      <c r="K43" s="2"/>
      <c r="L43" s="2"/>
    </row>
    <row r="44" spans="2:12" ht="16.149999999999999" customHeight="1" x14ac:dyDescent="0.15">
      <c r="B44" s="49"/>
      <c r="C44" s="49" t="s">
        <v>6</v>
      </c>
      <c r="D44" s="2"/>
      <c r="E44" s="2"/>
      <c r="F44" s="2"/>
      <c r="G44" s="2"/>
      <c r="H44" s="2"/>
      <c r="I44" s="2"/>
      <c r="J44" s="2"/>
      <c r="K44" s="2"/>
      <c r="L44" s="2"/>
    </row>
    <row r="45" spans="2:12" ht="16.149999999999999" customHeight="1" x14ac:dyDescent="0.15">
      <c r="B45" s="49"/>
      <c r="C45" s="49" t="s">
        <v>33</v>
      </c>
      <c r="D45" s="2"/>
      <c r="E45" s="2"/>
      <c r="F45" s="2"/>
      <c r="G45" s="2"/>
      <c r="H45" s="2"/>
      <c r="I45" s="2"/>
      <c r="J45" s="2"/>
      <c r="K45" s="2"/>
      <c r="L45" s="2"/>
    </row>
    <row r="46" spans="2:12" ht="10.15" customHeight="1" x14ac:dyDescent="0.15">
      <c r="B46" s="47"/>
      <c r="C46" s="49"/>
      <c r="D46" s="2"/>
      <c r="E46" s="2"/>
      <c r="F46" s="2"/>
      <c r="G46" s="2"/>
      <c r="H46" s="2"/>
      <c r="I46" s="2"/>
      <c r="J46" s="2"/>
      <c r="K46" s="2"/>
      <c r="L46" s="2"/>
    </row>
    <row r="47" spans="2:12" ht="18" customHeight="1" x14ac:dyDescent="0.15">
      <c r="B47" s="2"/>
      <c r="C47" s="2"/>
      <c r="D47" s="2"/>
      <c r="E47" s="2"/>
      <c r="F47" s="2"/>
      <c r="G47" s="2"/>
      <c r="H47" s="2"/>
      <c r="I47" s="2"/>
      <c r="J47" s="2"/>
      <c r="K47" s="2"/>
      <c r="L47" s="2"/>
    </row>
    <row r="48" spans="2:12" ht="16.149999999999999" customHeight="1" x14ac:dyDescent="0.15">
      <c r="B48" s="61" t="s">
        <v>28</v>
      </c>
      <c r="C48" s="47"/>
      <c r="D48" s="2"/>
      <c r="E48" s="2"/>
      <c r="F48" s="2"/>
      <c r="G48" s="2"/>
      <c r="H48" s="2"/>
      <c r="I48" s="2"/>
      <c r="J48" s="2"/>
      <c r="K48" s="2"/>
      <c r="L48" s="2"/>
    </row>
    <row r="49" spans="1:14" ht="15" customHeight="1" x14ac:dyDescent="0.15">
      <c r="A49" s="58"/>
      <c r="B49" s="49" t="s">
        <v>29</v>
      </c>
      <c r="D49" s="49"/>
      <c r="E49" s="49"/>
      <c r="F49" s="49"/>
      <c r="G49" s="49"/>
      <c r="H49" s="49"/>
      <c r="I49" s="49"/>
      <c r="J49" s="49"/>
      <c r="K49" s="49"/>
      <c r="L49" s="49"/>
      <c r="M49" s="58"/>
      <c r="N49" s="58"/>
    </row>
    <row r="50" spans="1:14" ht="15" customHeight="1" x14ac:dyDescent="0.15">
      <c r="A50" s="58"/>
      <c r="B50" s="49" t="s">
        <v>34</v>
      </c>
      <c r="D50" s="49"/>
      <c r="E50" s="49"/>
      <c r="F50" s="49"/>
      <c r="G50" s="49"/>
      <c r="H50" s="49"/>
      <c r="I50" s="49"/>
      <c r="J50" s="49"/>
      <c r="K50" s="49"/>
      <c r="L50" s="49"/>
      <c r="M50" s="58"/>
      <c r="N50" s="58"/>
    </row>
    <row r="51" spans="1:14" ht="15" customHeight="1" x14ac:dyDescent="0.15">
      <c r="A51" s="58"/>
      <c r="B51" s="49" t="s">
        <v>30</v>
      </c>
      <c r="D51" s="49"/>
      <c r="E51" s="49"/>
      <c r="F51" s="49"/>
      <c r="G51" s="49"/>
      <c r="H51" s="49"/>
      <c r="I51" s="49"/>
      <c r="J51" s="49"/>
      <c r="K51" s="49"/>
      <c r="L51" s="49"/>
      <c r="M51" s="58"/>
      <c r="N51" s="58"/>
    </row>
    <row r="52" spans="1:14" ht="15" customHeight="1" x14ac:dyDescent="0.15">
      <c r="A52" s="58"/>
      <c r="B52" s="49" t="s">
        <v>35</v>
      </c>
      <c r="D52" s="49"/>
      <c r="E52" s="49"/>
      <c r="F52" s="49"/>
      <c r="G52" s="49"/>
      <c r="H52" s="49"/>
      <c r="I52" s="49"/>
      <c r="J52" s="49"/>
      <c r="K52" s="49"/>
      <c r="L52" s="49"/>
      <c r="M52" s="58"/>
      <c r="N52" s="58"/>
    </row>
    <row r="53" spans="1:14" ht="15" customHeight="1" x14ac:dyDescent="0.15">
      <c r="A53" s="58"/>
      <c r="B53" s="49" t="s">
        <v>31</v>
      </c>
      <c r="D53" s="49"/>
      <c r="E53" s="49"/>
      <c r="F53" s="49"/>
      <c r="G53" s="49"/>
      <c r="H53" s="49"/>
      <c r="I53" s="49"/>
      <c r="J53" s="49"/>
      <c r="K53" s="49"/>
      <c r="L53" s="49"/>
      <c r="M53" s="58"/>
      <c r="N53" s="58"/>
    </row>
    <row r="54" spans="1:14" ht="16.149999999999999" customHeight="1" x14ac:dyDescent="0.15">
      <c r="B54" s="61" t="s">
        <v>20</v>
      </c>
      <c r="C54" s="47"/>
      <c r="D54" s="2"/>
      <c r="E54" s="2"/>
      <c r="F54" s="2"/>
      <c r="G54" s="2"/>
      <c r="H54" s="2"/>
      <c r="I54" s="2"/>
      <c r="J54" s="2"/>
      <c r="K54" s="2"/>
      <c r="L54" s="2"/>
    </row>
    <row r="55" spans="1:14" ht="15" customHeight="1" x14ac:dyDescent="0.15">
      <c r="A55" s="58"/>
      <c r="B55" s="49" t="s">
        <v>36</v>
      </c>
      <c r="D55" s="49"/>
      <c r="E55" s="49"/>
      <c r="F55" s="49"/>
      <c r="G55" s="49"/>
      <c r="H55" s="49"/>
      <c r="I55" s="49"/>
      <c r="J55" s="49"/>
      <c r="K55" s="49"/>
      <c r="L55" s="49"/>
      <c r="M55" s="58"/>
      <c r="N55" s="58"/>
    </row>
    <row r="56" spans="1:14" ht="15" customHeight="1" x14ac:dyDescent="0.15">
      <c r="A56" s="58"/>
      <c r="B56" s="49" t="s">
        <v>37</v>
      </c>
      <c r="D56" s="49"/>
      <c r="E56" s="49"/>
      <c r="F56" s="49"/>
      <c r="G56" s="49"/>
      <c r="H56" s="49"/>
      <c r="I56" s="49"/>
      <c r="J56" s="49"/>
      <c r="K56" s="49"/>
      <c r="L56" s="49"/>
      <c r="M56" s="58"/>
      <c r="N56" s="58"/>
    </row>
    <row r="57" spans="1:14" ht="16.149999999999999" customHeight="1" x14ac:dyDescent="0.15">
      <c r="B57" s="61" t="s">
        <v>21</v>
      </c>
      <c r="C57" s="47"/>
      <c r="D57" s="2"/>
      <c r="E57" s="2"/>
      <c r="F57" s="2"/>
      <c r="G57" s="2"/>
      <c r="H57" s="2"/>
      <c r="I57" s="2"/>
      <c r="J57" s="2"/>
      <c r="K57" s="2"/>
      <c r="L57" s="2"/>
    </row>
    <row r="58" spans="1:14" ht="15" customHeight="1" x14ac:dyDescent="0.15">
      <c r="A58" s="58"/>
      <c r="B58" s="49" t="s">
        <v>38</v>
      </c>
      <c r="D58" s="49"/>
      <c r="E58" s="49"/>
      <c r="F58" s="49"/>
      <c r="G58" s="49"/>
      <c r="H58" s="49"/>
      <c r="I58" s="49"/>
      <c r="J58" s="49"/>
      <c r="K58" s="49"/>
      <c r="L58" s="49"/>
      <c r="M58" s="58"/>
      <c r="N58" s="58"/>
    </row>
    <row r="59" spans="1:14" ht="15" customHeight="1" x14ac:dyDescent="0.15">
      <c r="A59" s="58"/>
      <c r="B59" s="49" t="s">
        <v>39</v>
      </c>
      <c r="D59" s="49"/>
      <c r="E59" s="49"/>
      <c r="F59" s="49"/>
      <c r="G59" s="49"/>
      <c r="H59" s="49"/>
      <c r="I59" s="49"/>
      <c r="J59" s="49"/>
      <c r="K59" s="49"/>
      <c r="L59" s="49"/>
      <c r="M59" s="58"/>
      <c r="N59" s="58"/>
    </row>
    <row r="60" spans="1:14" ht="15" customHeight="1" x14ac:dyDescent="0.15">
      <c r="A60" s="58"/>
      <c r="B60" s="49" t="s">
        <v>32</v>
      </c>
      <c r="D60" s="49"/>
      <c r="E60" s="49"/>
      <c r="F60" s="49"/>
      <c r="G60" s="49"/>
      <c r="H60" s="49"/>
      <c r="I60" s="49"/>
      <c r="J60" s="49"/>
      <c r="K60" s="49"/>
      <c r="L60" s="49"/>
      <c r="M60" s="58"/>
      <c r="N60" s="58"/>
    </row>
    <row r="61" spans="1:14" ht="16.149999999999999" customHeight="1" x14ac:dyDescent="0.15">
      <c r="B61" s="61" t="s">
        <v>22</v>
      </c>
      <c r="C61" s="47"/>
      <c r="D61" s="2"/>
      <c r="E61" s="2"/>
      <c r="F61" s="2"/>
      <c r="G61" s="2"/>
      <c r="H61" s="2"/>
      <c r="I61" s="2"/>
      <c r="J61" s="2"/>
      <c r="K61" s="2"/>
      <c r="L61" s="2"/>
    </row>
    <row r="62" spans="1:14" ht="15" customHeight="1" x14ac:dyDescent="0.15">
      <c r="A62" s="58"/>
      <c r="B62" s="49" t="s">
        <v>40</v>
      </c>
      <c r="D62" s="49"/>
      <c r="E62" s="49"/>
      <c r="F62" s="49"/>
      <c r="G62" s="49"/>
      <c r="H62" s="49"/>
      <c r="I62" s="49"/>
      <c r="J62" s="49"/>
      <c r="K62" s="49"/>
      <c r="L62" s="49"/>
      <c r="M62" s="58"/>
      <c r="N62" s="58"/>
    </row>
    <row r="63" spans="1:14" ht="15" customHeight="1" x14ac:dyDescent="0.15">
      <c r="A63" s="58"/>
      <c r="B63" s="49" t="s">
        <v>41</v>
      </c>
      <c r="D63" s="49"/>
      <c r="E63" s="49"/>
      <c r="F63" s="49"/>
      <c r="G63" s="49"/>
      <c r="H63" s="49"/>
      <c r="I63" s="49"/>
      <c r="J63" s="49"/>
      <c r="K63" s="49"/>
      <c r="L63" s="49"/>
      <c r="M63" s="58"/>
      <c r="N63" s="58"/>
    </row>
    <row r="64" spans="1:14" ht="15" customHeight="1" x14ac:dyDescent="0.15">
      <c r="A64" s="58"/>
      <c r="B64" s="49" t="s">
        <v>42</v>
      </c>
      <c r="D64" s="49"/>
      <c r="E64" s="49"/>
      <c r="F64" s="49"/>
      <c r="G64" s="49"/>
      <c r="H64" s="49"/>
      <c r="I64" s="49"/>
      <c r="J64" s="49"/>
      <c r="K64" s="49"/>
      <c r="L64" s="49"/>
      <c r="M64" s="58"/>
      <c r="N64" s="58"/>
    </row>
    <row r="65" spans="1:14" ht="16.899999999999999" customHeight="1" x14ac:dyDescent="0.15">
      <c r="A65" s="57"/>
      <c r="B65" s="61" t="s">
        <v>23</v>
      </c>
      <c r="C65" s="47"/>
      <c r="D65" s="47"/>
      <c r="E65" s="47"/>
      <c r="F65" s="47"/>
      <c r="G65" s="47"/>
      <c r="H65" s="47"/>
      <c r="I65" s="47"/>
      <c r="J65" s="47"/>
      <c r="K65" s="47"/>
      <c r="L65" s="47"/>
      <c r="M65" s="47"/>
    </row>
    <row r="66" spans="1:14" ht="16.899999999999999" customHeight="1" x14ac:dyDescent="0.15">
      <c r="B66" s="61" t="s">
        <v>18</v>
      </c>
      <c r="D66" s="47"/>
      <c r="E66" s="47"/>
      <c r="F66" s="47"/>
      <c r="G66" s="47"/>
      <c r="H66" s="47"/>
      <c r="I66" s="47"/>
      <c r="J66" s="47"/>
      <c r="K66" s="47"/>
      <c r="L66" s="47"/>
      <c r="M66" s="57"/>
      <c r="N66" s="57"/>
    </row>
    <row r="67" spans="1:14" ht="16.899999999999999" customHeight="1" x14ac:dyDescent="0.15">
      <c r="B67" s="61" t="s">
        <v>19</v>
      </c>
      <c r="D67" s="47"/>
      <c r="E67" s="47"/>
      <c r="F67" s="47"/>
      <c r="G67" s="47"/>
      <c r="H67" s="47"/>
      <c r="I67" s="47"/>
      <c r="J67" s="47"/>
      <c r="K67" s="47"/>
      <c r="L67" s="47"/>
      <c r="M67" s="57"/>
      <c r="N67" s="57"/>
    </row>
    <row r="68" spans="1:14" ht="16.899999999999999" customHeight="1" x14ac:dyDescent="0.15">
      <c r="B68" s="61" t="s">
        <v>24</v>
      </c>
      <c r="C68" s="2"/>
      <c r="D68" s="2"/>
      <c r="E68" s="2"/>
      <c r="F68" s="2"/>
      <c r="G68" s="2"/>
      <c r="H68" s="2"/>
      <c r="I68" s="2"/>
      <c r="J68" s="2"/>
      <c r="K68" s="2"/>
      <c r="L68" s="2"/>
    </row>
  </sheetData>
  <mergeCells count="5">
    <mergeCell ref="J4:K4"/>
    <mergeCell ref="B4:D5"/>
    <mergeCell ref="E4:G6"/>
    <mergeCell ref="B2:K2"/>
    <mergeCell ref="H4:I4"/>
  </mergeCells>
  <phoneticPr fontId="2"/>
  <pageMargins left="0.70866141732283472" right="0.11811023622047245" top="0.39370078740157483" bottom="0.19685039370078741"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2017-06-23T06:12:43Z</cp:lastPrinted>
  <dcterms:created xsi:type="dcterms:W3CDTF">2017-05-22T07:00:17Z</dcterms:created>
  <dcterms:modified xsi:type="dcterms:W3CDTF">2019-10-30T08:57:14Z</dcterms:modified>
</cp:coreProperties>
</file>